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ПН" sheetId="1" r:id="rId1"/>
    <sheet name="Лист1" sheetId="2" r:id="rId2"/>
  </sheets>
  <definedNames>
    <definedName name="_xlnm.Print_Area" localSheetId="0">ПН!$A$1:$K$237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4" i="1" l="1"/>
  <c r="F247" i="1" l="1"/>
  <c r="E209" i="1" l="1"/>
  <c r="C2" i="1" s="1"/>
  <c r="G238" i="1" l="1"/>
  <c r="G242" i="1"/>
  <c r="G246" i="1"/>
  <c r="G243" i="1"/>
  <c r="G240" i="1"/>
  <c r="G241" i="1"/>
  <c r="G245" i="1"/>
  <c r="G239" i="1"/>
  <c r="G244" i="1"/>
  <c r="G233" i="1"/>
  <c r="G237" i="1"/>
  <c r="G234" i="1"/>
  <c r="G235" i="1"/>
  <c r="G236" i="1"/>
  <c r="G229" i="1"/>
  <c r="G225" i="1"/>
  <c r="G221" i="1"/>
  <c r="G217" i="1"/>
  <c r="G213" i="1"/>
  <c r="G223" i="1"/>
  <c r="G230" i="1"/>
  <c r="G222" i="1"/>
  <c r="G232" i="1"/>
  <c r="G228" i="1"/>
  <c r="G224" i="1"/>
  <c r="G220" i="1"/>
  <c r="G216" i="1"/>
  <c r="G212" i="1"/>
  <c r="G227" i="1"/>
  <c r="G219" i="1"/>
  <c r="G226" i="1"/>
  <c r="G214" i="1"/>
  <c r="G231" i="1"/>
  <c r="G215" i="1"/>
  <c r="G218" i="1"/>
  <c r="J202" i="1"/>
  <c r="J200" i="1"/>
  <c r="J198" i="1"/>
  <c r="J196" i="1"/>
  <c r="J203" i="1"/>
  <c r="J201" i="1"/>
  <c r="J199" i="1"/>
  <c r="J197" i="1"/>
  <c r="J195" i="1"/>
  <c r="J194" i="1"/>
  <c r="J193" i="1"/>
  <c r="J192" i="1"/>
  <c r="J6" i="1"/>
  <c r="J18" i="1"/>
  <c r="J30" i="1"/>
  <c r="J42" i="1"/>
  <c r="J54" i="1"/>
  <c r="J66" i="1"/>
  <c r="J78" i="1"/>
  <c r="J90" i="1"/>
  <c r="J102" i="1"/>
  <c r="J114" i="1"/>
  <c r="J126" i="1"/>
  <c r="J138" i="1"/>
  <c r="J150" i="1"/>
  <c r="J162" i="1"/>
  <c r="J174" i="1"/>
  <c r="J186" i="1"/>
  <c r="J64" i="1"/>
  <c r="J172" i="1"/>
  <c r="J101" i="1"/>
  <c r="J185" i="1"/>
  <c r="J7" i="1"/>
  <c r="J19" i="1"/>
  <c r="J31" i="1"/>
  <c r="J43" i="1"/>
  <c r="J55" i="1"/>
  <c r="J67" i="1"/>
  <c r="J79" i="1"/>
  <c r="J91" i="1"/>
  <c r="J103" i="1"/>
  <c r="J115" i="1"/>
  <c r="J127" i="1"/>
  <c r="J139" i="1"/>
  <c r="J151" i="1"/>
  <c r="J163" i="1"/>
  <c r="J175" i="1"/>
  <c r="J187" i="1"/>
  <c r="J52" i="1"/>
  <c r="J65" i="1"/>
  <c r="J8" i="1"/>
  <c r="J20" i="1"/>
  <c r="J32" i="1"/>
  <c r="J44" i="1"/>
  <c r="J56" i="1"/>
  <c r="J68" i="1"/>
  <c r="J80" i="1"/>
  <c r="J92" i="1"/>
  <c r="J104" i="1"/>
  <c r="J116" i="1"/>
  <c r="J128" i="1"/>
  <c r="J140" i="1"/>
  <c r="J152" i="1"/>
  <c r="J164" i="1"/>
  <c r="J176" i="1"/>
  <c r="J188" i="1"/>
  <c r="J136" i="1"/>
  <c r="J17" i="1"/>
  <c r="J149" i="1"/>
  <c r="J9" i="1"/>
  <c r="J21" i="1"/>
  <c r="J33" i="1"/>
  <c r="J45" i="1"/>
  <c r="J57" i="1"/>
  <c r="J69" i="1"/>
  <c r="J81" i="1"/>
  <c r="J93" i="1"/>
  <c r="J105" i="1"/>
  <c r="J117" i="1"/>
  <c r="J129" i="1"/>
  <c r="J141" i="1"/>
  <c r="J153" i="1"/>
  <c r="J165" i="1"/>
  <c r="J177" i="1"/>
  <c r="J189" i="1"/>
  <c r="J76" i="1"/>
  <c r="J53" i="1"/>
  <c r="J10" i="1"/>
  <c r="J22" i="1"/>
  <c r="J34" i="1"/>
  <c r="J46" i="1"/>
  <c r="J58" i="1"/>
  <c r="J70" i="1"/>
  <c r="J82" i="1"/>
  <c r="J94" i="1"/>
  <c r="J106" i="1"/>
  <c r="J118" i="1"/>
  <c r="J130" i="1"/>
  <c r="J142" i="1"/>
  <c r="J154" i="1"/>
  <c r="J166" i="1"/>
  <c r="J178" i="1"/>
  <c r="J190" i="1"/>
  <c r="J100" i="1"/>
  <c r="J184" i="1"/>
  <c r="J113" i="1"/>
  <c r="J11" i="1"/>
  <c r="J23" i="1"/>
  <c r="J35" i="1"/>
  <c r="J47" i="1"/>
  <c r="J59" i="1"/>
  <c r="J71" i="1"/>
  <c r="J83" i="1"/>
  <c r="J95" i="1"/>
  <c r="J107" i="1"/>
  <c r="J119" i="1"/>
  <c r="J131" i="1"/>
  <c r="J143" i="1"/>
  <c r="J155" i="1"/>
  <c r="J167" i="1"/>
  <c r="J179" i="1"/>
  <c r="J191" i="1"/>
  <c r="J112" i="1"/>
  <c r="J29" i="1"/>
  <c r="J173" i="1"/>
  <c r="J12" i="1"/>
  <c r="J24" i="1"/>
  <c r="J36" i="1"/>
  <c r="J48" i="1"/>
  <c r="J60" i="1"/>
  <c r="J72" i="1"/>
  <c r="J84" i="1"/>
  <c r="J96" i="1"/>
  <c r="J108" i="1"/>
  <c r="J120" i="1"/>
  <c r="J132" i="1"/>
  <c r="J144" i="1"/>
  <c r="J156" i="1"/>
  <c r="J168" i="1"/>
  <c r="J180" i="1"/>
  <c r="J88" i="1"/>
  <c r="J125" i="1"/>
  <c r="J13" i="1"/>
  <c r="J25" i="1"/>
  <c r="J37" i="1"/>
  <c r="J49" i="1"/>
  <c r="J61" i="1"/>
  <c r="J73" i="1"/>
  <c r="J85" i="1"/>
  <c r="J97" i="1"/>
  <c r="J109" i="1"/>
  <c r="J121" i="1"/>
  <c r="J133" i="1"/>
  <c r="J145" i="1"/>
  <c r="J157" i="1"/>
  <c r="J169" i="1"/>
  <c r="J181" i="1"/>
  <c r="J183" i="1"/>
  <c r="J16" i="1"/>
  <c r="J124" i="1"/>
  <c r="J41" i="1"/>
  <c r="J161" i="1"/>
  <c r="J14" i="1"/>
  <c r="J26" i="1"/>
  <c r="J38" i="1"/>
  <c r="J50" i="1"/>
  <c r="J62" i="1"/>
  <c r="J74" i="1"/>
  <c r="J86" i="1"/>
  <c r="J98" i="1"/>
  <c r="J110" i="1"/>
  <c r="J122" i="1"/>
  <c r="J134" i="1"/>
  <c r="J146" i="1"/>
  <c r="J158" i="1"/>
  <c r="J170" i="1"/>
  <c r="J182" i="1"/>
  <c r="J171" i="1"/>
  <c r="J40" i="1"/>
  <c r="J160" i="1"/>
  <c r="J77" i="1"/>
  <c r="J15" i="1"/>
  <c r="J27" i="1"/>
  <c r="J39" i="1"/>
  <c r="J51" i="1"/>
  <c r="J63" i="1"/>
  <c r="J75" i="1"/>
  <c r="J87" i="1"/>
  <c r="J99" i="1"/>
  <c r="J111" i="1"/>
  <c r="J123" i="1"/>
  <c r="J135" i="1"/>
  <c r="J147" i="1"/>
  <c r="J159" i="1"/>
  <c r="J28" i="1"/>
  <c r="J148" i="1"/>
  <c r="J89" i="1"/>
  <c r="J137" i="1"/>
  <c r="F208" i="1"/>
  <c r="F207" i="1"/>
</calcChain>
</file>

<file path=xl/sharedStrings.xml><?xml version="1.0" encoding="utf-8"?>
<sst xmlns="http://schemas.openxmlformats.org/spreadsheetml/2006/main" count="1573" uniqueCount="780">
  <si>
    <t>ISIN</t>
  </si>
  <si>
    <t>Количетсво</t>
  </si>
  <si>
    <t>Доля от общей стоимости</t>
  </si>
  <si>
    <t>Стоимость</t>
  </si>
  <si>
    <t>Наименование эмитента</t>
  </si>
  <si>
    <t>ОГРН</t>
  </si>
  <si>
    <t>Вид актива</t>
  </si>
  <si>
    <t>облигации федерального займа РФ</t>
  </si>
  <si>
    <t>государственные ЦБ субъектов РФ</t>
  </si>
  <si>
    <t>корпоративные облигации</t>
  </si>
  <si>
    <t>акции обыкновенные</t>
  </si>
  <si>
    <t>акции привилегированные</t>
  </si>
  <si>
    <t>1027700132195</t>
  </si>
  <si>
    <t>1027739609391</t>
  </si>
  <si>
    <t>1027700167110</t>
  </si>
  <si>
    <t>Государственный регистрационный номер выпуска</t>
  </si>
  <si>
    <t>Наименнование ценной бумаги</t>
  </si>
  <si>
    <t>Ценные бумаги</t>
  </si>
  <si>
    <t>Денежные средства на счетах</t>
  </si>
  <si>
    <t>Наименование кредитной организации</t>
  </si>
  <si>
    <t>Название валюты</t>
  </si>
  <si>
    <t>Сумма денежных средств (руб.)</t>
  </si>
  <si>
    <t>Российский рубль</t>
  </si>
  <si>
    <t>Дебиторская задолженность</t>
  </si>
  <si>
    <t>Наименование дебитора</t>
  </si>
  <si>
    <t>Вид дебиторской задолженности</t>
  </si>
  <si>
    <t>Сумма (руб.)</t>
  </si>
  <si>
    <t>Срок исполнения обязательства (при наличии)</t>
  </si>
  <si>
    <t>Итого активов:</t>
  </si>
  <si>
    <t>Публичное акционерное общество "Сбербанк России"</t>
  </si>
  <si>
    <t>"Газпромбанк" (Акционерное общество)</t>
  </si>
  <si>
    <t>Банк ВТБ (публичное акционерное общество)</t>
  </si>
  <si>
    <t>24021RMFS</t>
  </si>
  <si>
    <t>25084RMFS</t>
  </si>
  <si>
    <t>26207RMFS</t>
  </si>
  <si>
    <t>26212RMFS</t>
  </si>
  <si>
    <t>26215RMFS</t>
  </si>
  <si>
    <t>26218RMFS</t>
  </si>
  <si>
    <t>26219RMFS</t>
  </si>
  <si>
    <t>26220RMFS</t>
  </si>
  <si>
    <t>26221RMFS</t>
  </si>
  <si>
    <t>26222RMFS</t>
  </si>
  <si>
    <t>26223RMFS</t>
  </si>
  <si>
    <t>26224RMFS</t>
  </si>
  <si>
    <t>26225RMFS</t>
  </si>
  <si>
    <t>26226RMFS</t>
  </si>
  <si>
    <t>26227RMFS</t>
  </si>
  <si>
    <t>26228RMFS</t>
  </si>
  <si>
    <t>26229RMFS</t>
  </si>
  <si>
    <t>26230RMFS</t>
  </si>
  <si>
    <t>26233RMFS</t>
  </si>
  <si>
    <t>26234RMFS</t>
  </si>
  <si>
    <t>26235RMFS</t>
  </si>
  <si>
    <t>26236RMFS</t>
  </si>
  <si>
    <t>29006RMFS</t>
  </si>
  <si>
    <t>29007RMFS</t>
  </si>
  <si>
    <t>29012RMFS</t>
  </si>
  <si>
    <t>52001RMFS</t>
  </si>
  <si>
    <t>52002RMFS</t>
  </si>
  <si>
    <t>52003RMFS</t>
  </si>
  <si>
    <t>RU35018YRS0</t>
  </si>
  <si>
    <t>RU35003GSP0</t>
  </si>
  <si>
    <t>RU35015MOO0</t>
  </si>
  <si>
    <t>RU35016MOO0</t>
  </si>
  <si>
    <t>RU34010SVS0</t>
  </si>
  <si>
    <t>RU35008SVS0</t>
  </si>
  <si>
    <t>RU35009SVS0</t>
  </si>
  <si>
    <t>RU35015NJG0</t>
  </si>
  <si>
    <t>RU35004OMS0</t>
  </si>
  <si>
    <t>RU34016BEL0</t>
  </si>
  <si>
    <t>RU25072MOS0</t>
  </si>
  <si>
    <t>RU25073MOS0</t>
  </si>
  <si>
    <t>RU26074MOS0</t>
  </si>
  <si>
    <t>RU34012LIP0</t>
  </si>
  <si>
    <t>RU35004STV0</t>
  </si>
  <si>
    <t>4B02-01-55319-E-001P</t>
  </si>
  <si>
    <t>4B02-08-00739-A-001P</t>
  </si>
  <si>
    <t>4B02-08-31153-H-001P</t>
  </si>
  <si>
    <t>4B02-04-03470-B-001P</t>
  </si>
  <si>
    <t>4B02-05-35992-H-001P</t>
  </si>
  <si>
    <t>4B02-06-35992-H-001P</t>
  </si>
  <si>
    <t>4-02-25642-H</t>
  </si>
  <si>
    <t>4-03-65045-D-001P</t>
  </si>
  <si>
    <t>4-23-65045-D</t>
  </si>
  <si>
    <t>4-32-65045-D</t>
  </si>
  <si>
    <t>4-42-65045-D</t>
  </si>
  <si>
    <t>4B02-01-65045-D-001P</t>
  </si>
  <si>
    <t>4B02-02-65045-D</t>
  </si>
  <si>
    <t>4B02-02-65045-D-001P</t>
  </si>
  <si>
    <t>4B02-03-65045-D-001P</t>
  </si>
  <si>
    <t>4B02-04-65045-D-001P</t>
  </si>
  <si>
    <t>4B02-05-65045-D</t>
  </si>
  <si>
    <t>4B02-13-65045-D-001P</t>
  </si>
  <si>
    <t>4B02-15-65045-D-001P</t>
  </si>
  <si>
    <t>4B02-20-65045-D-001P</t>
  </si>
  <si>
    <t>4B02-01-36400-R</t>
  </si>
  <si>
    <t>4B02-02-36400-R</t>
  </si>
  <si>
    <t>4B02-02-36400-R-001P</t>
  </si>
  <si>
    <t>4B02-03-36400-R</t>
  </si>
  <si>
    <t>4B02-04-36400-R</t>
  </si>
  <si>
    <t>4B02-04-36400-R-001P</t>
  </si>
  <si>
    <t>4B02-06-36393-R-001P</t>
  </si>
  <si>
    <t>4B02-02-00146-A-001P</t>
  </si>
  <si>
    <t>4B02-05-00146-A-001P</t>
  </si>
  <si>
    <t>4B02-07-00028-A</t>
  </si>
  <si>
    <t>4B02-04-55039-E-001P</t>
  </si>
  <si>
    <t>4B02-01-12665-E-001P</t>
  </si>
  <si>
    <t>4B02-02-10214-A-001P</t>
  </si>
  <si>
    <t>4B02-01-60525-P-002P</t>
  </si>
  <si>
    <t>4B02-03-60525-P-002P</t>
  </si>
  <si>
    <t>4B02-04-60525-P-002P</t>
  </si>
  <si>
    <t>4B02-05-60525-P-001P</t>
  </si>
  <si>
    <t>4-05-00122-A</t>
  </si>
  <si>
    <t>4-07-00122-A</t>
  </si>
  <si>
    <t>4-08-00122-A</t>
  </si>
  <si>
    <t>4B02-03-00122-A</t>
  </si>
  <si>
    <t>4B02-03-00122-A-001P</t>
  </si>
  <si>
    <t>4B02-08-00122-A-002P</t>
  </si>
  <si>
    <t>4B02-09-00122-A</t>
  </si>
  <si>
    <t>4B02-02-00124-A-001P</t>
  </si>
  <si>
    <t>4B02-04-00124-A-002P</t>
  </si>
  <si>
    <t>4B02-03-65116-D-001P</t>
  </si>
  <si>
    <t>4B02-05-65116-D</t>
  </si>
  <si>
    <t>4B02-02-55385-E-001P</t>
  </si>
  <si>
    <t>4B02-01-65134-D</t>
  </si>
  <si>
    <t>4B02-02-65134-D</t>
  </si>
  <si>
    <t>4B02-03-00206-A-001P</t>
  </si>
  <si>
    <t>4B02-04-00206-A-001P</t>
  </si>
  <si>
    <t>4B02-05-00206-A-001P</t>
  </si>
  <si>
    <t>4B02-07-00206-A</t>
  </si>
  <si>
    <t>4-22-65018-D</t>
  </si>
  <si>
    <t>4B02-03-65018-D-001P</t>
  </si>
  <si>
    <t>4B02-04-65018-D</t>
  </si>
  <si>
    <t>4B02-05-65018-D-001P</t>
  </si>
  <si>
    <t>4B02-02-50077-A-001P</t>
  </si>
  <si>
    <t>4-09-00013-A</t>
  </si>
  <si>
    <t>4B02-01-00013-A-001P</t>
  </si>
  <si>
    <t>4B02-03-00013-A-001P</t>
  </si>
  <si>
    <t>4B02-10-00013-A</t>
  </si>
  <si>
    <t>4B020601481B001P</t>
  </si>
  <si>
    <t>4B021601481B001P</t>
  </si>
  <si>
    <t>4B0221801481B001P</t>
  </si>
  <si>
    <t>1-03-40046-N</t>
  </si>
  <si>
    <t>10401000B</t>
  </si>
  <si>
    <t>1-01-40155-F</t>
  </si>
  <si>
    <t>1-02-00028-A</t>
  </si>
  <si>
    <t>1-04-33498-E</t>
  </si>
  <si>
    <t>1-01-00077-A</t>
  </si>
  <si>
    <t>1-03-00078-A</t>
  </si>
  <si>
    <t>1-01-04715-A</t>
  </si>
  <si>
    <t>1-01-60525-P</t>
  </si>
  <si>
    <t>1-02-00122-A</t>
  </si>
  <si>
    <t>1-01-00102-A</t>
  </si>
  <si>
    <t>1-02-00268-E</t>
  </si>
  <si>
    <t>1-01-55192-E</t>
  </si>
  <si>
    <t>1-01-00124-A</t>
  </si>
  <si>
    <t>1-01-55385-E</t>
  </si>
  <si>
    <t>1-01-55038-E</t>
  </si>
  <si>
    <t>1-02-00143-A</t>
  </si>
  <si>
    <t>1-01-00155-A</t>
  </si>
  <si>
    <t>2-01-00155-A</t>
  </si>
  <si>
    <t>1-03-00161-A</t>
  </si>
  <si>
    <t>2-03-00161-A</t>
  </si>
  <si>
    <t>2-01-00206-A</t>
  </si>
  <si>
    <t>1-01-65018-D</t>
  </si>
  <si>
    <t>1-02-06556-A</t>
  </si>
  <si>
    <t>1-02-65104-D</t>
  </si>
  <si>
    <t>1-05-01669-A</t>
  </si>
  <si>
    <t>1-05-08443-H</t>
  </si>
  <si>
    <t>10301481B</t>
  </si>
  <si>
    <t>20301481B</t>
  </si>
  <si>
    <t>4-18-00307-R-002P</t>
  </si>
  <si>
    <t>RU34012BAS0</t>
  </si>
  <si>
    <t>4B02-06-00124-A-002P</t>
  </si>
  <si>
    <t>4B02-03-65134-D</t>
  </si>
  <si>
    <t>26237RMFS</t>
  </si>
  <si>
    <t>26239RMFS</t>
  </si>
  <si>
    <t>26240RMFS</t>
  </si>
  <si>
    <t>4B02-01-55192-E-001P</t>
  </si>
  <si>
    <t>4B02-04-36420-R-001P</t>
  </si>
  <si>
    <t>RU35022ANO0</t>
  </si>
  <si>
    <t>RU35016NJG0</t>
  </si>
  <si>
    <t>4B02-02-36527-R-001P</t>
  </si>
  <si>
    <t>Министерство финансов и налоговой политики Новосибирской области</t>
  </si>
  <si>
    <t>1105476023223</t>
  </si>
  <si>
    <t>Министерство финансов Нижегородской области</t>
  </si>
  <si>
    <t>1025203044426</t>
  </si>
  <si>
    <t>1042501609039</t>
  </si>
  <si>
    <t>Общество с ограниченной ответственностью "Лента"</t>
  </si>
  <si>
    <t>1037832048605</t>
  </si>
  <si>
    <t>26238RMFS</t>
  </si>
  <si>
    <t>4B02-06-00296-A-001P</t>
  </si>
  <si>
    <t>Публичное акционерное общество "Нефтяная компания "ЛУКОЙЛ"</t>
  </si>
  <si>
    <t>1027700035769</t>
  </si>
  <si>
    <t>Публичное акционерное общество "Полюс"</t>
  </si>
  <si>
    <t>1068400002990</t>
  </si>
  <si>
    <t>Публичное акционерное общество "Магнит"</t>
  </si>
  <si>
    <t>1032304945947</t>
  </si>
  <si>
    <t>Публичное акционерное общество "Северсталь"</t>
  </si>
  <si>
    <t>1023501236901</t>
  </si>
  <si>
    <t>Публичное акционерное общество "Магнитогорский металлургический комбинат"</t>
  </si>
  <si>
    <t>1027402166835</t>
  </si>
  <si>
    <t>Публичное акционерное общество "Горно-металлургическая компания "Норильский никель"</t>
  </si>
  <si>
    <t>1028400000298</t>
  </si>
  <si>
    <t>4-23-00004-T</t>
  </si>
  <si>
    <t>4-24-00004-T</t>
  </si>
  <si>
    <t>4B02-01-00008-T-001P</t>
  </si>
  <si>
    <t>Гос</t>
  </si>
  <si>
    <t>Муни</t>
  </si>
  <si>
    <t>Корп</t>
  </si>
  <si>
    <t>Обыкн-ая</t>
  </si>
  <si>
    <t>Привилег-ая</t>
  </si>
  <si>
    <t>Минфин РФ</t>
  </si>
  <si>
    <t>Министерство финансов Российской Федерации</t>
  </si>
  <si>
    <t>1037739085636</t>
  </si>
  <si>
    <t>Комитет Финансов СПб</t>
  </si>
  <si>
    <t>Комитет финансов Санкт-Петербурга</t>
  </si>
  <si>
    <t>1027810256352</t>
  </si>
  <si>
    <t>Минфин Башкортостана</t>
  </si>
  <si>
    <t>Министерство финансов Республики Башкортостан</t>
  </si>
  <si>
    <t>1030203917622</t>
  </si>
  <si>
    <t>Минфин Новосибирской Обл</t>
  </si>
  <si>
    <t>Минфин СвердлОбласти</t>
  </si>
  <si>
    <t>Министерство финансов Свердловской области</t>
  </si>
  <si>
    <t>Минфин КраснодарскогоКрая</t>
  </si>
  <si>
    <t>Министерство финансов Краснодарского края</t>
  </si>
  <si>
    <t>1045504005414</t>
  </si>
  <si>
    <t>Минфин НижегородскОбл</t>
  </si>
  <si>
    <t>1047424532968</t>
  </si>
  <si>
    <t>Минфин Омской Обл</t>
  </si>
  <si>
    <t>Министерство финансов Омской области</t>
  </si>
  <si>
    <t>1023101674650</t>
  </si>
  <si>
    <t>Минфин Челябинской Обл</t>
  </si>
  <si>
    <t>Министерство финансов Челябинской области</t>
  </si>
  <si>
    <t>1027700505348</t>
  </si>
  <si>
    <t>Белгородская Обл Прав</t>
  </si>
  <si>
    <t>Правительство Белгородской области</t>
  </si>
  <si>
    <t>1027700067328</t>
  </si>
  <si>
    <t>Москва Правительство</t>
  </si>
  <si>
    <t>Правительство Москвы в лице Департамента финансов города Москвы</t>
  </si>
  <si>
    <t>1077758081664</t>
  </si>
  <si>
    <t>Альфа-Банк</t>
  </si>
  <si>
    <t>АКЦИОНЕРНОЕ ОБЩЕСТВО "АЛЬФА-БАНК"</t>
  </si>
  <si>
    <t>1027700262270</t>
  </si>
  <si>
    <t>Атомэнергопром</t>
  </si>
  <si>
    <t>АКЦИОНЕРНОЕ ОБЩЕСТВО "АТОМНЫЙ ЭНЕРГОПРОМЫШЛЕННЫЙ КОМПЛЕКС"</t>
  </si>
  <si>
    <t>1027700002659</t>
  </si>
  <si>
    <t>ДОМ.РФ</t>
  </si>
  <si>
    <t>Акционерное общество "ДОМ.РФ"</t>
  </si>
  <si>
    <t>1027739893246</t>
  </si>
  <si>
    <t>ЕвроХим МХК</t>
  </si>
  <si>
    <t>Акционерное общество "Минерально-химическая компания "ЕвроХим"</t>
  </si>
  <si>
    <t>Трансмашхолдинг</t>
  </si>
  <si>
    <t>Акционерное общество "Трансмашхолдинг"</t>
  </si>
  <si>
    <t>1097746772738</t>
  </si>
  <si>
    <t>ФПК</t>
  </si>
  <si>
    <t>Акционерное общество "Федеральная пассажирская компания"</t>
  </si>
  <si>
    <t>1027700006289</t>
  </si>
  <si>
    <t>Металлоинвест ХК</t>
  </si>
  <si>
    <t>Акционерное общество "Холдинговая компания "МЕТАЛЛОИНВЕСТ"</t>
  </si>
  <si>
    <t>1025001103489</t>
  </si>
  <si>
    <t>МОИТК</t>
  </si>
  <si>
    <t>Открытое акционерное общество "Московская областная инвестиционная трастовая компания"</t>
  </si>
  <si>
    <t>1037739877295</t>
  </si>
  <si>
    <t>РЖД</t>
  </si>
  <si>
    <t>Открытое акционерное общество "Российские железные дороги"</t>
  </si>
  <si>
    <t>1028601443034</t>
  </si>
  <si>
    <t>БКЕ</t>
  </si>
  <si>
    <t>Общество с ограниченной ответственностью "Буровая компания "Евразия"</t>
  </si>
  <si>
    <t>1087746212388</t>
  </si>
  <si>
    <t>Газпром капитал</t>
  </si>
  <si>
    <t>Общество с ограниченной ответственностью "Газпром капитал"</t>
  </si>
  <si>
    <t>Лента ООО</t>
  </si>
  <si>
    <t>1107746282687</t>
  </si>
  <si>
    <t>СУЭК-Финанс</t>
  </si>
  <si>
    <t>Общество с ограниченной ответственностью "СУЭК-Финанс"</t>
  </si>
  <si>
    <t>1047796969450</t>
  </si>
  <si>
    <t>Белуга Групп</t>
  </si>
  <si>
    <t>Публичное акционерное общество "Белуга Групп"</t>
  </si>
  <si>
    <t>1025501701686</t>
  </si>
  <si>
    <t>Газпром нефть</t>
  </si>
  <si>
    <t>Публичное акционерное общество "Газпром нефть"</t>
  </si>
  <si>
    <t>1057748318473</t>
  </si>
  <si>
    <t>Группа Черкизово</t>
  </si>
  <si>
    <t>Публичное акционерное общество "Группа Черкизово"</t>
  </si>
  <si>
    <t>1047796974092</t>
  </si>
  <si>
    <t>МОЭК</t>
  </si>
  <si>
    <t>Публичное акционерное общество "Московская объединенная энергетическая компания"</t>
  </si>
  <si>
    <t>1027700149124</t>
  </si>
  <si>
    <t>МТС</t>
  </si>
  <si>
    <t>Публичное акционерное общество "Мобильные ТелеСистемы"</t>
  </si>
  <si>
    <t>Магнит</t>
  </si>
  <si>
    <t>1027809169585</t>
  </si>
  <si>
    <t>МегаФон</t>
  </si>
  <si>
    <t>Публичное акционерное общество "МегаФон"</t>
  </si>
  <si>
    <t>1027700043502</t>
  </si>
  <si>
    <t>Роснефть НК</t>
  </si>
  <si>
    <t>публичное акционерное общество "Нефтяная компания "Роснефть"</t>
  </si>
  <si>
    <t>Полюс</t>
  </si>
  <si>
    <t>Ростелеком</t>
  </si>
  <si>
    <t>Публичное акционерное общество "Ростелеком"</t>
  </si>
  <si>
    <t>1027700198767</t>
  </si>
  <si>
    <t>Россети МосковскРегион</t>
  </si>
  <si>
    <t>Публичное акционерное общество "Россети Московский регион"</t>
  </si>
  <si>
    <t>1057746555811</t>
  </si>
  <si>
    <t>Россети Центр и Приволжье</t>
  </si>
  <si>
    <t>Публичное акционерное общество "Межрегиональная распределительная сетевая компания Центра и Приволжья"</t>
  </si>
  <si>
    <t>1075260020043</t>
  </si>
  <si>
    <t>Россети Центр</t>
  </si>
  <si>
    <t>Публичное акционерное общество "Межрегиональная распределительная сетевая компания Центра"</t>
  </si>
  <si>
    <t>1046900099498</t>
  </si>
  <si>
    <t>Россети</t>
  </si>
  <si>
    <t>Публичное акционерное общество "Российские сети"</t>
  </si>
  <si>
    <t>1087760000019</t>
  </si>
  <si>
    <t>СИБУР Холдинг</t>
  </si>
  <si>
    <t>Публичное акционерное общество "СИБУР Холдинг"</t>
  </si>
  <si>
    <t>1057747421247</t>
  </si>
  <si>
    <t>ТрансКонтейнер</t>
  </si>
  <si>
    <t>Публичное акционерное общество "Центр по перевозке грузов в контейнерах "ТрансКонтейнер"</t>
  </si>
  <si>
    <t>1067746341024</t>
  </si>
  <si>
    <t>Транснефть</t>
  </si>
  <si>
    <t>Публичное акционерное общество "Транснефть"</t>
  </si>
  <si>
    <t>1027700049486</t>
  </si>
  <si>
    <t>ФСК ЕЭС</t>
  </si>
  <si>
    <t>Публичное акционерное общество "Федеральная сетевая компания Единой энергетической системы"</t>
  </si>
  <si>
    <t>1024701893336</t>
  </si>
  <si>
    <t>Башнефть</t>
  </si>
  <si>
    <t>Публичное акционерное общество "Акционерная нефтяная Компания "Башнефть"</t>
  </si>
  <si>
    <t>1020202555240</t>
  </si>
  <si>
    <t>РОСБАНК</t>
  </si>
  <si>
    <t>Публичное акционерное общество РОСБАНК</t>
  </si>
  <si>
    <t>1027739460737</t>
  </si>
  <si>
    <t>Сбербанк России</t>
  </si>
  <si>
    <t>Алроса АК</t>
  </si>
  <si>
    <t>Акционерная компания "АЛРОСА" (публичное акционерное общество)</t>
  </si>
  <si>
    <t>1021400967092</t>
  </si>
  <si>
    <t>Банк ВТБ</t>
  </si>
  <si>
    <t>Норильский Никель ГМК</t>
  </si>
  <si>
    <t>Газпром</t>
  </si>
  <si>
    <t>Публичное акционерное общество "Газпром"</t>
  </si>
  <si>
    <t>1027700070518</t>
  </si>
  <si>
    <t>Интер РАО</t>
  </si>
  <si>
    <t>Публичное акционерное общество "Интер РАО ЕЭС"</t>
  </si>
  <si>
    <t>1022302933630</t>
  </si>
  <si>
    <t>ММК</t>
  </si>
  <si>
    <t>НЛМК</t>
  </si>
  <si>
    <t>Публичное акционерное общество "Новолипецкий металлургический комбинат"</t>
  </si>
  <si>
    <t>1024800823123</t>
  </si>
  <si>
    <t>Новатэк</t>
  </si>
  <si>
    <t>публичное акционерное общество "НОВАТЭК"</t>
  </si>
  <si>
    <t>1026303117642</t>
  </si>
  <si>
    <t>Северсталь</t>
  </si>
  <si>
    <t>Совкомфлот</t>
  </si>
  <si>
    <t>Публичное акционерное общество "Современный коммерческий флот"</t>
  </si>
  <si>
    <t>1027739028712</t>
  </si>
  <si>
    <t>Сургутнефтегаз</t>
  </si>
  <si>
    <t>Публичное акционерное общество "Сургутнефтегаз"</t>
  </si>
  <si>
    <t>1028600584540</t>
  </si>
  <si>
    <t>Татнефть</t>
  </si>
  <si>
    <t>публичное акционерное общество "Татнефть" имени В.Д. Шашина</t>
  </si>
  <si>
    <t>1021601623702</t>
  </si>
  <si>
    <t>Юнипро</t>
  </si>
  <si>
    <t>Публичное акционерное общество "Юнипро"</t>
  </si>
  <si>
    <t>1058602056985</t>
  </si>
  <si>
    <t>Система АФК</t>
  </si>
  <si>
    <t>Публичное акционерное общество "Акционерная финансовая корпорация "Система"</t>
  </si>
  <si>
    <t>1027700003891</t>
  </si>
  <si>
    <t>Московская Биржа</t>
  </si>
  <si>
    <t>Публичное акционерное общество "Московская Биржа ММВБ-РТС"</t>
  </si>
  <si>
    <t>1027739387411</t>
  </si>
  <si>
    <t>Департамент финансов Ярославской области</t>
  </si>
  <si>
    <t>ДепФинансов ЯрославОбл</t>
  </si>
  <si>
    <t>1027600695363</t>
  </si>
  <si>
    <t>Московская область в лице Министерства экономики и финансов Московской области</t>
  </si>
  <si>
    <t>1025002870837</t>
  </si>
  <si>
    <t>МЭФ Московской Обл</t>
  </si>
  <si>
    <t>УправлениеФинансЛипецкОбл</t>
  </si>
  <si>
    <t>Минфин СтавропольКрая</t>
  </si>
  <si>
    <t>Почта России</t>
  </si>
  <si>
    <t>Тойота Банк</t>
  </si>
  <si>
    <t>ВосточнаяСК</t>
  </si>
  <si>
    <t>Уралкалий</t>
  </si>
  <si>
    <t>ЛУКОЙЛ</t>
  </si>
  <si>
    <t>РусГидро</t>
  </si>
  <si>
    <t>ФосАгро</t>
  </si>
  <si>
    <t>ДОМ.РФ Ипотечный агент</t>
  </si>
  <si>
    <t>УК Первая</t>
  </si>
  <si>
    <t>ВЭБ.РФ</t>
  </si>
  <si>
    <t>Росморпорт</t>
  </si>
  <si>
    <t>1024840836217</t>
  </si>
  <si>
    <t>Липецкая область</t>
  </si>
  <si>
    <t>1022601983337</t>
  </si>
  <si>
    <t>Министерство финансов Ставропольского края</t>
  </si>
  <si>
    <t>Акционерное общество "Почта России"</t>
  </si>
  <si>
    <t>1197746000000</t>
  </si>
  <si>
    <t>1077711000058</t>
  </si>
  <si>
    <t>АО "ТОЙОТА БАНК"</t>
  </si>
  <si>
    <t>ООО "Восточная Стивидорная Компания"</t>
  </si>
  <si>
    <t>1025901702188</t>
  </si>
  <si>
    <t>ПАО "Уралкалий"</t>
  </si>
  <si>
    <t>ПАО "Энел Россия"</t>
  </si>
  <si>
    <t>ПАО "ФосАгро"</t>
  </si>
  <si>
    <t>1046604013257</t>
  </si>
  <si>
    <t>1042401810494</t>
  </si>
  <si>
    <t>ПАО "РУСГИДРО"</t>
  </si>
  <si>
    <t>1027700190572</t>
  </si>
  <si>
    <t>1167746438881</t>
  </si>
  <si>
    <t>ООО "ДОМ.РФ Ипотечный агент"</t>
  </si>
  <si>
    <t>1077711000102</t>
  </si>
  <si>
    <t>1037702023831</t>
  </si>
  <si>
    <t>ФГУП "РОСМОРПОРТ"</t>
  </si>
  <si>
    <t>АО УК «Первая»</t>
  </si>
  <si>
    <t>1027739007570</t>
  </si>
  <si>
    <t>26232RMFS</t>
  </si>
  <si>
    <t>4B02-21-04715-A-001P</t>
  </si>
  <si>
    <t>4B02-10-00122-A-002P</t>
  </si>
  <si>
    <t>4B02-01-00124-A-001P</t>
  </si>
  <si>
    <t>4B02-01-00124-A-002P</t>
  </si>
  <si>
    <t>4B02-08-00124-A-002P</t>
  </si>
  <si>
    <t>4162</t>
  </si>
  <si>
    <t>RU000A1024P8</t>
  </si>
  <si>
    <t>RU000A104WJ1</t>
  </si>
  <si>
    <t>RU000A101SF3</t>
  </si>
  <si>
    <t>RU000A0JWTN2</t>
  </si>
  <si>
    <t>RU000A101541</t>
  </si>
  <si>
    <t>RU000A104VS4</t>
  </si>
  <si>
    <t>Россети (old)</t>
  </si>
  <si>
    <t>4B02-20-04715-A-001P</t>
  </si>
  <si>
    <t>RU35010RSY0</t>
  </si>
  <si>
    <t>4B02-03-25642-H</t>
  </si>
  <si>
    <t>4B02-10-25642-H</t>
  </si>
  <si>
    <t>4B02-01-36241-R-002P</t>
  </si>
  <si>
    <t>4B02-02-04715-A</t>
  </si>
  <si>
    <t>4B02-09-04715-A-001P</t>
  </si>
  <si>
    <t>4B02-10-04715-A-001P</t>
  </si>
  <si>
    <t>RU000A1029A9</t>
  </si>
  <si>
    <t>Министерство финансов Республики Саха (Якутия)</t>
  </si>
  <si>
    <t>1031402066079</t>
  </si>
  <si>
    <t>Минфин Саха (Якутия)</t>
  </si>
  <si>
    <t>1067761792053</t>
  </si>
  <si>
    <t>ООО "ИКС 5 ФИНАНС"</t>
  </si>
  <si>
    <t>ИКС 5 ФИНАНС</t>
  </si>
  <si>
    <t>ЭЛ5-Энерго</t>
  </si>
  <si>
    <t>RU000A0JWRV9</t>
  </si>
  <si>
    <t>RU000A100A66</t>
  </si>
  <si>
    <t>RU000A100HU7</t>
  </si>
  <si>
    <t>RU000A104SU6</t>
  </si>
  <si>
    <t>RU000A103N76</t>
  </si>
  <si>
    <t>RU000A100YF3</t>
  </si>
  <si>
    <t>RU000A101R90</t>
  </si>
  <si>
    <t>RU000A0ZZ7E6</t>
  </si>
  <si>
    <t>ОФЗ-24021-ПК</t>
  </si>
  <si>
    <t>RU000A101CK7</t>
  </si>
  <si>
    <t>ОФЗ-25084-ПД</t>
  </si>
  <si>
    <t>RU000A101FA1</t>
  </si>
  <si>
    <t>ОФЗ-26207-ПД</t>
  </si>
  <si>
    <t>RU000A0JS3W6</t>
  </si>
  <si>
    <t>ОФЗ-26212-ПД</t>
  </si>
  <si>
    <t>RU000A0JTK38</t>
  </si>
  <si>
    <t>ОФЗ-26215-ПД</t>
  </si>
  <si>
    <t>RU000A0JU4L3</t>
  </si>
  <si>
    <t>ОФЗ-26218-ПД</t>
  </si>
  <si>
    <t>RU000A0JVW48</t>
  </si>
  <si>
    <t>ОФЗ-26219-ПД</t>
  </si>
  <si>
    <t>RU000A0JWM07</t>
  </si>
  <si>
    <t>ОФЗ-26220-ПД</t>
  </si>
  <si>
    <t>RU000A0JXB41</t>
  </si>
  <si>
    <t>ОФЗ-26221-ПД</t>
  </si>
  <si>
    <t>RU000A0JXFM1</t>
  </si>
  <si>
    <t>ОФЗ-26222-ПД</t>
  </si>
  <si>
    <t>RU000A0JXQF2</t>
  </si>
  <si>
    <t>ОФЗ-26223-ПД</t>
  </si>
  <si>
    <t>RU000A0ZYU88</t>
  </si>
  <si>
    <t>ОФЗ-26224-ПД</t>
  </si>
  <si>
    <t>RU000A0ZYUA9</t>
  </si>
  <si>
    <t>ОФЗ-26225-ПД</t>
  </si>
  <si>
    <t>RU000A0ZYUB7</t>
  </si>
  <si>
    <t>ОФЗ-26226-ПД</t>
  </si>
  <si>
    <t>RU000A0ZZYW2</t>
  </si>
  <si>
    <t>ОФЗ-26227-ПД</t>
  </si>
  <si>
    <t>RU000A1007F4</t>
  </si>
  <si>
    <t>ОФЗ-26228-ПД</t>
  </si>
  <si>
    <t>RU000A100A82</t>
  </si>
  <si>
    <t>ОФЗ-26229-ПД</t>
  </si>
  <si>
    <t>RU000A100EG3</t>
  </si>
  <si>
    <t>ОФЗ-26230-ПД</t>
  </si>
  <si>
    <t xml:space="preserve"> RU000A100EF5</t>
  </si>
  <si>
    <t>ОФЗ-26232-ПД</t>
  </si>
  <si>
    <t>RU000A1014N4</t>
  </si>
  <si>
    <t>ОФЗ-26233-ПД</t>
  </si>
  <si>
    <t>ОФЗ-26234-ПД</t>
  </si>
  <si>
    <t>RU000A101QE0</t>
  </si>
  <si>
    <t>ОФЗ-26235-ПД</t>
  </si>
  <si>
    <t>RU000A1028E3</t>
  </si>
  <si>
    <t>ОФЗ-26236-ПД</t>
  </si>
  <si>
    <t>RU000A102BT8</t>
  </si>
  <si>
    <t>ОФЗ-26237-ПД</t>
  </si>
  <si>
    <t>RU000A1038Z7</t>
  </si>
  <si>
    <t>ОФЗ-26238-ПД</t>
  </si>
  <si>
    <t>RU000A1038V6</t>
  </si>
  <si>
    <t>ОФЗ-26239-ПД</t>
  </si>
  <si>
    <t>RU000A103901</t>
  </si>
  <si>
    <t>ОФЗ-26240-ПД</t>
  </si>
  <si>
    <t>RU000A103BR0</t>
  </si>
  <si>
    <t>ОФЗ-29006-ПК</t>
  </si>
  <si>
    <t>RU000A0JV4L2</t>
  </si>
  <si>
    <t>ОФЗ-29007-ПК</t>
  </si>
  <si>
    <t>RU000A0JV4M0</t>
  </si>
  <si>
    <t>ОФЗ-29012-ПК</t>
  </si>
  <si>
    <t>RU000A0JX0H6</t>
  </si>
  <si>
    <t>ОФЗ-52001-ИН</t>
  </si>
  <si>
    <t>RU000A0JVMH1</t>
  </si>
  <si>
    <t>ОФЗ-52002-ИН</t>
  </si>
  <si>
    <t>RU000A0ZYZ26</t>
  </si>
  <si>
    <t>ОФЗ-52003-ИН</t>
  </si>
  <si>
    <t>RU000A102069</t>
  </si>
  <si>
    <t>Ярославская Обл-35018-об</t>
  </si>
  <si>
    <t>RU000A101WD0</t>
  </si>
  <si>
    <t>СПетербург-2-35003-об</t>
  </si>
  <si>
    <t>RU000A102A15</t>
  </si>
  <si>
    <t>БашкортостанРесп-34012-об</t>
  </si>
  <si>
    <t>RU000A1043E2</t>
  </si>
  <si>
    <t>НовосибирскаяОбл-35022-об</t>
  </si>
  <si>
    <t>Московская Обл-35015-об</t>
  </si>
  <si>
    <t>RU000A102CR0</t>
  </si>
  <si>
    <t>Московская Обл-35016-об</t>
  </si>
  <si>
    <t>RU000A102G35</t>
  </si>
  <si>
    <t>Саха Респ-35010-об</t>
  </si>
  <si>
    <t>СвердловскОбл-34010-об</t>
  </si>
  <si>
    <t>RU000A102DQ0</t>
  </si>
  <si>
    <t>СвердловскОбл-35008-об</t>
  </si>
  <si>
    <t>RU000A101Z17</t>
  </si>
  <si>
    <t>СвердловскОбл-35009-об</t>
  </si>
  <si>
    <t>RU000A1043K9</t>
  </si>
  <si>
    <t>НижегородОбл-35015-об</t>
  </si>
  <si>
    <t>НижегородОбл-35016-об</t>
  </si>
  <si>
    <t>Омская Обл-35004-об</t>
  </si>
  <si>
    <t>RU000A102DR8</t>
  </si>
  <si>
    <t>БелгородскаяОбл-34016-об</t>
  </si>
  <si>
    <t>RU000A1025F6</t>
  </si>
  <si>
    <t>Москва-25072-об</t>
  </si>
  <si>
    <t>RU000A1030S9</t>
  </si>
  <si>
    <t>Москва-25073-об</t>
  </si>
  <si>
    <t>Москва-26074-об</t>
  </si>
  <si>
    <t>RU000A1033Z8</t>
  </si>
  <si>
    <t>Липецкая Обл-34012-об</t>
  </si>
  <si>
    <t>RU000A102598</t>
  </si>
  <si>
    <t>СтавропольКрай-35004-об</t>
  </si>
  <si>
    <t>RU000A102H34</t>
  </si>
  <si>
    <t>Атомэнергопром-001P-01</t>
  </si>
  <si>
    <t>RU000A103AT8</t>
  </si>
  <si>
    <t>ДОМ.РФ-08R-боб</t>
  </si>
  <si>
    <t>RU000A101SQ0</t>
  </si>
  <si>
    <t>ЕвроХим МХК-001P-08</t>
  </si>
  <si>
    <t>RU000A101LJ0</t>
  </si>
  <si>
    <t>Тойота Банк-001Р-04-боб</t>
  </si>
  <si>
    <t>RU000A1026V1</t>
  </si>
  <si>
    <t>Трансмашхолдинг-ПБО-05</t>
  </si>
  <si>
    <t>RU000A101PU8</t>
  </si>
  <si>
    <t>Трансмашхолдинг-ПБО-06</t>
  </si>
  <si>
    <t>RU000A1038D4</t>
  </si>
  <si>
    <t>Металлоинвест-02-об</t>
  </si>
  <si>
    <t>RU000A0JTLJ3</t>
  </si>
  <si>
    <t>Металлоинвест-3-боб</t>
  </si>
  <si>
    <t>Металлоинвест-10-боб</t>
  </si>
  <si>
    <t>РЖД-001Б-03</t>
  </si>
  <si>
    <t>RU000A102564</t>
  </si>
  <si>
    <t>РЖД-23-об</t>
  </si>
  <si>
    <t>RU000A0JQRD9</t>
  </si>
  <si>
    <t>РЖД-32-об</t>
  </si>
  <si>
    <t>RU000A0JSGV0</t>
  </si>
  <si>
    <t>РЖД-42-об</t>
  </si>
  <si>
    <t>RU000A0JWLU4</t>
  </si>
  <si>
    <t>РЖД-001P-01R</t>
  </si>
  <si>
    <t>RU000A0JXN05</t>
  </si>
  <si>
    <t>РЖД-2-боб</t>
  </si>
  <si>
    <t>RU000A0JVW71</t>
  </si>
  <si>
    <t>РЖД-001P-02R</t>
  </si>
  <si>
    <t>RU000A0JXQ44</t>
  </si>
  <si>
    <t>РЖД-001P-03R</t>
  </si>
  <si>
    <t>RU000A0JXR84</t>
  </si>
  <si>
    <t>РЖД-001P-04R</t>
  </si>
  <si>
    <t>RU000A0JXZB2</t>
  </si>
  <si>
    <t>РЖД-5-боб</t>
  </si>
  <si>
    <t>RU000A0JWD57</t>
  </si>
  <si>
    <t>РЖД-001P-13R</t>
  </si>
  <si>
    <t>RU000A1007Z2</t>
  </si>
  <si>
    <t>РЖД-001P-15R</t>
  </si>
  <si>
    <t>RU000A1009L8</t>
  </si>
  <si>
    <t>РЖД-001P-20R</t>
  </si>
  <si>
    <t>RU000A104362</t>
  </si>
  <si>
    <t>ВосточнаяСК-001Р-02R</t>
  </si>
  <si>
    <t>Газпром капитал-1-боб</t>
  </si>
  <si>
    <t>RU000A0ZYUV5</t>
  </si>
  <si>
    <t>Газпром капитал-2-боб</t>
  </si>
  <si>
    <t>RU000A0ZYUW3</t>
  </si>
  <si>
    <t>ГазпромКапитал-БО-001Р-02</t>
  </si>
  <si>
    <t>RU000A100LL8</t>
  </si>
  <si>
    <t>Газпром капитал-3-боб</t>
  </si>
  <si>
    <t>RU000A0ZYUY9</t>
  </si>
  <si>
    <t>Газпром капитал-4-боб</t>
  </si>
  <si>
    <t>RU000A0ZYV04</t>
  </si>
  <si>
    <t>ГазпромКапитал-БО-001Р-04</t>
  </si>
  <si>
    <t>RU000A101R33</t>
  </si>
  <si>
    <t>ИКС 5 Финанс-002Р-01-боб</t>
  </si>
  <si>
    <t>Лента-БО-001Р-04</t>
  </si>
  <si>
    <t>СУЭК-Финанс-001P-06R</t>
  </si>
  <si>
    <t>RU000A102986</t>
  </si>
  <si>
    <t>Газпром Нефть-001P-02R</t>
  </si>
  <si>
    <t>RU000A0JXYL4</t>
  </si>
  <si>
    <t>Газпром Нефть-001P-05R</t>
  </si>
  <si>
    <t>RU000A0ZYLQ4</t>
  </si>
  <si>
    <t>Газпром-7-боб</t>
  </si>
  <si>
    <t>RU000A0ZZER4</t>
  </si>
  <si>
    <t>МОЭК-001Р-04</t>
  </si>
  <si>
    <t>RU000A101XS6</t>
  </si>
  <si>
    <t>МТС-2-боб</t>
  </si>
  <si>
    <t>МТС-001P-09</t>
  </si>
  <si>
    <t>МТС-001P-10</t>
  </si>
  <si>
    <t>МТС-001P-20</t>
  </si>
  <si>
    <t>МТС-001P-21</t>
  </si>
  <si>
    <t>Магнит-БО-002P-01</t>
  </si>
  <si>
    <t>RU000A101HJ8</t>
  </si>
  <si>
    <t>Магнит-БО-002P-03</t>
  </si>
  <si>
    <t>RU000A101PJ1</t>
  </si>
  <si>
    <t>Магнит-БО-002P-04</t>
  </si>
  <si>
    <t>RU000A1036H9</t>
  </si>
  <si>
    <t>Магнит-1P-05-боб</t>
  </si>
  <si>
    <t>RU000A1036M9</t>
  </si>
  <si>
    <t>Роснефть-5-об</t>
  </si>
  <si>
    <t>RU000A0JT965</t>
  </si>
  <si>
    <t>Роснефть-7-об</t>
  </si>
  <si>
    <t>RU000A0JTS06</t>
  </si>
  <si>
    <t>Роснефть-8-об</t>
  </si>
  <si>
    <t>RU000A0JTS22</t>
  </si>
  <si>
    <t>Роснефть-3-боб</t>
  </si>
  <si>
    <t>RU000A0JV1X3</t>
  </si>
  <si>
    <t>Роснефть-001Р-03-боб</t>
  </si>
  <si>
    <t>RU000A0JX413</t>
  </si>
  <si>
    <t>Роснефть-002Р-08-боб</t>
  </si>
  <si>
    <t>RU000A100KY3</t>
  </si>
  <si>
    <t>Роснефть-9-боб</t>
  </si>
  <si>
    <t>RU000A0JV219</t>
  </si>
  <si>
    <t>Роснефть-002Р-10-боб</t>
  </si>
  <si>
    <t>Полюс-ПБО-01</t>
  </si>
  <si>
    <t>RU000A100XC2</t>
  </si>
  <si>
    <t>Ростелеком-001P-01R</t>
  </si>
  <si>
    <t>Ростелеком-002P-01R</t>
  </si>
  <si>
    <t>Ростелеком-001P-02R</t>
  </si>
  <si>
    <t>RU000A0JXPN8</t>
  </si>
  <si>
    <t>Ростелеком-002P-04R</t>
  </si>
  <si>
    <t>RU000A101LY9</t>
  </si>
  <si>
    <t>Ростелеком-002P-06R</t>
  </si>
  <si>
    <t>RU000A103EZ7</t>
  </si>
  <si>
    <t>Ростелеком-002P-08R</t>
  </si>
  <si>
    <t>Россети МР-001Р-03</t>
  </si>
  <si>
    <t>RU000A101XH9</t>
  </si>
  <si>
    <t>Россети МР-5-боб</t>
  </si>
  <si>
    <t>RU000A0JWJX2</t>
  </si>
  <si>
    <t>Россети ЦентрПрив-001Р-01</t>
  </si>
  <si>
    <t>RU000A101RF5</t>
  </si>
  <si>
    <t>Россети Центр-001Р-02</t>
  </si>
  <si>
    <t>RU000A101RH1</t>
  </si>
  <si>
    <t>Россети-БО-001Р-02</t>
  </si>
  <si>
    <t>RU000A101MG4</t>
  </si>
  <si>
    <t>СИБУР Холдинг-БО-01</t>
  </si>
  <si>
    <t>RU000A101Q42</t>
  </si>
  <si>
    <t>СИБУР Холдинг-БО-02</t>
  </si>
  <si>
    <t>RU000A101Q59</t>
  </si>
  <si>
    <t>СИБУР Холдинг-БО-03</t>
  </si>
  <si>
    <t>RU000A103DS4</t>
  </si>
  <si>
    <t>Транснефть-001Р-03</t>
  </si>
  <si>
    <t>RU000A0JWPW1</t>
  </si>
  <si>
    <t>Транснефть-001Р-04</t>
  </si>
  <si>
    <t>RU000A0JWVC1</t>
  </si>
  <si>
    <t>Транснефть-001Р-05</t>
  </si>
  <si>
    <t>RU000A0JXC24</t>
  </si>
  <si>
    <t>Транснефть-7-боб</t>
  </si>
  <si>
    <t>RU000A0JXPK4</t>
  </si>
  <si>
    <t>Уралкалий-ПБО-06-Р</t>
  </si>
  <si>
    <t>RU000A101GZ6</t>
  </si>
  <si>
    <t>Россети-22-об</t>
  </si>
  <si>
    <t>Россети-001Р-03R</t>
  </si>
  <si>
    <t>RU000A1036S6</t>
  </si>
  <si>
    <t>Россети-4-боб</t>
  </si>
  <si>
    <t>RU000A0ZYJ91</t>
  </si>
  <si>
    <t>Россети-001Р-05R</t>
  </si>
  <si>
    <t>RU000A101LX1</t>
  </si>
  <si>
    <t>Энел Россия-1P-02R-боб</t>
  </si>
  <si>
    <t>RU000A100824</t>
  </si>
  <si>
    <t>Башнефть-9-об</t>
  </si>
  <si>
    <t>RU000A0JTM51</t>
  </si>
  <si>
    <t>Башнефть-001P-01R-боб</t>
  </si>
  <si>
    <t>RU000A0JX2P5</t>
  </si>
  <si>
    <t>Башнефть-001P-03R-боб</t>
  </si>
  <si>
    <t>RU000A0JX9X4</t>
  </si>
  <si>
    <t>Башнефть-10-боб</t>
  </si>
  <si>
    <t>RU000A0JX2Q3</t>
  </si>
  <si>
    <t>Сбербанк-001-06R</t>
  </si>
  <si>
    <t>RU000A0ZZ117</t>
  </si>
  <si>
    <t>Сбербанк-001-16R</t>
  </si>
  <si>
    <t>RU000A0ZZE20</t>
  </si>
  <si>
    <t>Сбербанк-001Р-SBER15</t>
  </si>
  <si>
    <t>RU000A101C89</t>
  </si>
  <si>
    <t>Алроса АК-3-ао</t>
  </si>
  <si>
    <t>RU0007252813</t>
  </si>
  <si>
    <t>Банк ВТБ-4-ао</t>
  </si>
  <si>
    <t>RU000A0JP5V6</t>
  </si>
  <si>
    <t>НорНикель ГМК-1-ао</t>
  </si>
  <si>
    <t>RU0007288411</t>
  </si>
  <si>
    <t>Газпром-2-ао</t>
  </si>
  <si>
    <t>RU0007661625</t>
  </si>
  <si>
    <t>Интер РАО-4-ао</t>
  </si>
  <si>
    <t>RU000A0JPNM1</t>
  </si>
  <si>
    <t>Лукойл-1-ао</t>
  </si>
  <si>
    <t>RU0009024277</t>
  </si>
  <si>
    <t>ММК-3-ао</t>
  </si>
  <si>
    <t>RU0009084396</t>
  </si>
  <si>
    <t>МТС-1-ао</t>
  </si>
  <si>
    <t>RU0007775219</t>
  </si>
  <si>
    <t>Магнит-1-ао</t>
  </si>
  <si>
    <t>RU000A0JKQU8</t>
  </si>
  <si>
    <t>Роснефть НК-2-ао</t>
  </si>
  <si>
    <t>RU000A0J2Q06</t>
  </si>
  <si>
    <t>НЛМК-1-ао</t>
  </si>
  <si>
    <t>RU0009046452</t>
  </si>
  <si>
    <t>Новатэк-2-ао</t>
  </si>
  <si>
    <t>RU000A0DKVS5</t>
  </si>
  <si>
    <t>Полюс-1-ао</t>
  </si>
  <si>
    <t>RU000A0JNAA8</t>
  </si>
  <si>
    <t>Ростелеком-1-ао</t>
  </si>
  <si>
    <t>RU0008943394</t>
  </si>
  <si>
    <t>Россети (old)-1-ао</t>
  </si>
  <si>
    <t>RU000A0JPVJ0</t>
  </si>
  <si>
    <t>РусГидро-1-ао</t>
  </si>
  <si>
    <t>RU000A0JPKH7</t>
  </si>
  <si>
    <t>Северсталь-2-ао</t>
  </si>
  <si>
    <t>RU0009046510</t>
  </si>
  <si>
    <t>Сургутнефтегаз-1-ао</t>
  </si>
  <si>
    <t>RU0008926258</t>
  </si>
  <si>
    <t>Сургутнефтегаз-1-ап</t>
  </si>
  <si>
    <t>RU0009029524</t>
  </si>
  <si>
    <t>Татнефть-3-ао</t>
  </si>
  <si>
    <t>RU0009033591</t>
  </si>
  <si>
    <t>Татнефть-3-ап</t>
  </si>
  <si>
    <t>RU0006944147</t>
  </si>
  <si>
    <t>Транснефть-1-ап</t>
  </si>
  <si>
    <t>RU0009091573</t>
  </si>
  <si>
    <t>Россети-1-ао</t>
  </si>
  <si>
    <t>RU000A0JPNN9</t>
  </si>
  <si>
    <t>ФосАгро-2-ао</t>
  </si>
  <si>
    <t>RU000A0JRKT8</t>
  </si>
  <si>
    <t>Юнипро-2-ао</t>
  </si>
  <si>
    <t>RU000A0JNGA5</t>
  </si>
  <si>
    <t>Система АФК-5-ао</t>
  </si>
  <si>
    <t>RU000A0DQZE3</t>
  </si>
  <si>
    <t>Московская Биржа-5-ао</t>
  </si>
  <si>
    <t>RU000A0JR4A1</t>
  </si>
  <si>
    <t>Сбербанк России-3-ао</t>
  </si>
  <si>
    <t>RU0009029540</t>
  </si>
  <si>
    <t>Сбербанк России-3-ап</t>
  </si>
  <si>
    <t>RU0009029557</t>
  </si>
  <si>
    <t>ДОМ.РФ ИА-24-об</t>
  </si>
  <si>
    <t>RU000A102D46</t>
  </si>
  <si>
    <t>Первая-ОтветствИнв БПИФ</t>
  </si>
  <si>
    <t>Биржевой фонд</t>
  </si>
  <si>
    <t>ВЭБ.РФ-18-об</t>
  </si>
  <si>
    <t>RU000A0JT403</t>
  </si>
  <si>
    <t>ВЭБ.РФ-19-об</t>
  </si>
  <si>
    <t>RU000A0JT6B2</t>
  </si>
  <si>
    <t>Росморпорт-001Р-01</t>
  </si>
  <si>
    <t>Средства на специальных брокерских счетах</t>
  </si>
  <si>
    <t>Дебиторская задолженность по процентному (купонному) доходу по облигациям</t>
  </si>
  <si>
    <t>Дебиторская задолженность по сделкам РЕПО</t>
  </si>
  <si>
    <t>Дебиторская задолженность по сделкам Т+</t>
  </si>
  <si>
    <t>Начисленные проценты по МНО</t>
  </si>
  <si>
    <t>Небанковская кредитная организация-центральный контрагент "Национальный Клиринговый Центр" (Акционерное общество)</t>
  </si>
  <si>
    <t>1067711004481</t>
  </si>
  <si>
    <t>Акционерное Общество "Сбербанк КИБ"</t>
  </si>
  <si>
    <t>1027739007768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</si>
</sst>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Verdana"/>
      <family val="2"/>
      <charset val="204"/>
    </font>
    <font>
      <b/>
      <sz val="8"/>
      <name val="Verdana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6" fillId="0" borderId="0"/>
  </cellStyleXfs>
  <cellXfs count="27">
    <xf numFmtId="0" fontId="0" fillId="0" borderId="0" xfId="0"/>
    <xf numFmtId="0" fontId="2" fillId="0" borderId="1" xfId="0" applyFont="1" applyFill="1" applyBorder="1" applyAlignment="1">
      <alignment vertical="center"/>
    </xf>
    <xf numFmtId="3" fontId="2" fillId="0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right" vertical="center"/>
    </xf>
    <xf numFmtId="0" fontId="2" fillId="0" borderId="1" xfId="0" quotePrefix="1" applyNumberFormat="1" applyFont="1" applyFill="1" applyBorder="1" applyAlignment="1">
      <alignment horizontal="right" vertical="center"/>
    </xf>
    <xf numFmtId="0" fontId="2" fillId="0" borderId="1" xfId="0" applyNumberFormat="1" applyFont="1" applyFill="1" applyBorder="1" applyAlignment="1">
      <alignment horizontal="right" vertical="center"/>
    </xf>
    <xf numFmtId="10" fontId="2" fillId="0" borderId="1" xfId="1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right" vertical="center"/>
    </xf>
    <xf numFmtId="10" fontId="2" fillId="0" borderId="0" xfId="1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/>
    <xf numFmtId="0" fontId="4" fillId="2" borderId="1" xfId="0" applyFont="1" applyFill="1" applyBorder="1"/>
    <xf numFmtId="0" fontId="0" fillId="0" borderId="0" xfId="0" applyNumberFormat="1"/>
    <xf numFmtId="0" fontId="0" fillId="0" borderId="0" xfId="0" applyFill="1"/>
    <xf numFmtId="0" fontId="0" fillId="0" borderId="0" xfId="0" applyNumberFormat="1" applyFill="1"/>
    <xf numFmtId="4" fontId="3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right" vertical="center"/>
    </xf>
    <xf numFmtId="4" fontId="4" fillId="2" borderId="1" xfId="0" applyNumberFormat="1" applyFont="1" applyFill="1" applyBorder="1"/>
    <xf numFmtId="4" fontId="2" fillId="0" borderId="1" xfId="0" applyNumberFormat="1" applyFont="1" applyFill="1" applyBorder="1" applyAlignment="1">
      <alignment horizontal="right"/>
    </xf>
    <xf numFmtId="4" fontId="2" fillId="0" borderId="1" xfId="0" applyNumberFormat="1" applyFont="1" applyFill="1" applyBorder="1" applyAlignment="1"/>
    <xf numFmtId="0" fontId="0" fillId="0" borderId="0" xfId="0" quotePrefix="1"/>
    <xf numFmtId="10" fontId="2" fillId="0" borderId="1" xfId="1" applyNumberFormat="1" applyFont="1" applyFill="1" applyBorder="1" applyAlignment="1">
      <alignment horizontal="left" vertical="center"/>
    </xf>
    <xf numFmtId="49" fontId="2" fillId="0" borderId="1" xfId="0" quotePrefix="1" applyNumberFormat="1" applyFont="1" applyFill="1" applyBorder="1" applyAlignment="1">
      <alignment horizontal="right" vertical="center"/>
    </xf>
    <xf numFmtId="14" fontId="2" fillId="0" borderId="1" xfId="1" applyNumberFormat="1" applyFont="1" applyFill="1" applyBorder="1" applyAlignment="1">
      <alignment horizontal="right" vertical="center"/>
    </xf>
  </cellXfs>
  <cellStyles count="3">
    <cellStyle name="Обычный" xfId="0" builtinId="0"/>
    <cellStyle name="Обычный 2" xfId="2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47"/>
  <sheetViews>
    <sheetView showGridLines="0" tabSelected="1" topLeftCell="A123" zoomScale="90" zoomScaleNormal="90" workbookViewId="0">
      <selection activeCell="B215" sqref="B215"/>
    </sheetView>
  </sheetViews>
  <sheetFormatPr defaultRowHeight="15" x14ac:dyDescent="0.25"/>
  <cols>
    <col min="1" max="1" width="2" customWidth="1"/>
    <col min="2" max="2" width="51" customWidth="1"/>
    <col min="3" max="3" width="18.85546875" customWidth="1"/>
    <col min="4" max="4" width="100.5703125" bestFit="1" customWidth="1"/>
    <col min="5" max="5" width="24" bestFit="1" customWidth="1"/>
    <col min="6" max="6" width="36.42578125" bestFit="1" customWidth="1"/>
    <col min="7" max="7" width="18" bestFit="1" customWidth="1"/>
    <col min="8" max="8" width="18.42578125" customWidth="1"/>
    <col min="9" max="9" width="19.7109375" customWidth="1"/>
    <col min="10" max="10" width="20" customWidth="1"/>
  </cols>
  <sheetData>
    <row r="1" spans="2:12" ht="6.75" customHeight="1" x14ac:dyDescent="0.25"/>
    <row r="2" spans="2:12" x14ac:dyDescent="0.25">
      <c r="B2" s="14" t="s">
        <v>28</v>
      </c>
      <c r="C2" s="20">
        <f>+I204+E209+F247</f>
        <v>686880997631.77026</v>
      </c>
    </row>
    <row r="3" spans="2:12" ht="8.25" customHeight="1" x14ac:dyDescent="0.25"/>
    <row r="4" spans="2:12" ht="27" customHeight="1" x14ac:dyDescent="0.25">
      <c r="B4" s="9" t="s">
        <v>17</v>
      </c>
    </row>
    <row r="5" spans="2:12" ht="31.5" x14ac:dyDescent="0.25">
      <c r="B5" s="7" t="s">
        <v>4</v>
      </c>
      <c r="C5" s="7" t="s">
        <v>5</v>
      </c>
      <c r="D5" s="7" t="s">
        <v>16</v>
      </c>
      <c r="E5" s="7" t="s">
        <v>15</v>
      </c>
      <c r="F5" s="7" t="s">
        <v>6</v>
      </c>
      <c r="G5" s="7" t="s">
        <v>0</v>
      </c>
      <c r="H5" s="7" t="s">
        <v>1</v>
      </c>
      <c r="I5" s="7" t="s">
        <v>3</v>
      </c>
      <c r="J5" s="7" t="s">
        <v>2</v>
      </c>
    </row>
    <row r="6" spans="2:12" ht="15" customHeight="1" x14ac:dyDescent="0.25">
      <c r="B6" s="1" t="s">
        <v>213</v>
      </c>
      <c r="C6" s="4" t="s">
        <v>214</v>
      </c>
      <c r="D6" s="3" t="s">
        <v>451</v>
      </c>
      <c r="E6" s="3" t="s">
        <v>32</v>
      </c>
      <c r="F6" s="3" t="s">
        <v>207</v>
      </c>
      <c r="G6" s="3" t="s">
        <v>452</v>
      </c>
      <c r="H6" s="2">
        <v>6328803</v>
      </c>
      <c r="I6" s="19">
        <v>6332663569.8299999</v>
      </c>
      <c r="J6" s="6">
        <f>I6/$C$2</f>
        <v>9.2194478980547872E-3</v>
      </c>
      <c r="L6" s="15"/>
    </row>
    <row r="7" spans="2:12" ht="15" customHeight="1" x14ac:dyDescent="0.25">
      <c r="B7" s="1" t="s">
        <v>213</v>
      </c>
      <c r="C7" s="4" t="s">
        <v>214</v>
      </c>
      <c r="D7" s="3" t="s">
        <v>453</v>
      </c>
      <c r="E7" s="3" t="s">
        <v>33</v>
      </c>
      <c r="F7" s="3" t="s">
        <v>207</v>
      </c>
      <c r="G7" s="3" t="s">
        <v>454</v>
      </c>
      <c r="H7" s="2">
        <v>281005</v>
      </c>
      <c r="I7" s="19">
        <v>279909080.5</v>
      </c>
      <c r="J7" s="6">
        <f t="shared" ref="J7:J70" si="0">I7/$C$2</f>
        <v>4.075073869637843E-4</v>
      </c>
      <c r="L7" s="15"/>
    </row>
    <row r="8" spans="2:12" ht="15" customHeight="1" x14ac:dyDescent="0.25">
      <c r="B8" s="1" t="s">
        <v>213</v>
      </c>
      <c r="C8" s="4" t="s">
        <v>214</v>
      </c>
      <c r="D8" s="3" t="s">
        <v>455</v>
      </c>
      <c r="E8" s="3" t="s">
        <v>34</v>
      </c>
      <c r="F8" s="3" t="s">
        <v>207</v>
      </c>
      <c r="G8" s="3" t="s">
        <v>456</v>
      </c>
      <c r="H8" s="2">
        <v>5570207</v>
      </c>
      <c r="I8" s="19">
        <v>5807720626.4799995</v>
      </c>
      <c r="J8" s="6">
        <f t="shared" si="0"/>
        <v>8.4552064280477568E-3</v>
      </c>
      <c r="L8" s="15"/>
    </row>
    <row r="9" spans="2:12" ht="15" customHeight="1" x14ac:dyDescent="0.25">
      <c r="B9" s="1" t="s">
        <v>213</v>
      </c>
      <c r="C9" s="4" t="s">
        <v>214</v>
      </c>
      <c r="D9" s="3" t="s">
        <v>455</v>
      </c>
      <c r="E9" s="3" t="s">
        <v>34</v>
      </c>
      <c r="F9" s="3" t="s">
        <v>207</v>
      </c>
      <c r="G9" s="3" t="s">
        <v>456</v>
      </c>
      <c r="H9" s="2">
        <v>2000000</v>
      </c>
      <c r="I9" s="19">
        <v>2115558469.26</v>
      </c>
      <c r="J9" s="6">
        <f t="shared" si="0"/>
        <v>3.0799490400142482E-3</v>
      </c>
      <c r="L9" s="15"/>
    </row>
    <row r="10" spans="2:12" ht="15" customHeight="1" x14ac:dyDescent="0.25">
      <c r="B10" s="1" t="s">
        <v>213</v>
      </c>
      <c r="C10" s="4" t="s">
        <v>214</v>
      </c>
      <c r="D10" s="3" t="s">
        <v>457</v>
      </c>
      <c r="E10" s="3" t="s">
        <v>35</v>
      </c>
      <c r="F10" s="3" t="s">
        <v>207</v>
      </c>
      <c r="G10" s="3" t="s">
        <v>458</v>
      </c>
      <c r="H10" s="2">
        <v>1969094</v>
      </c>
      <c r="I10" s="19">
        <v>1864781245.3599999</v>
      </c>
      <c r="J10" s="6">
        <f t="shared" si="0"/>
        <v>2.7148534488352374E-3</v>
      </c>
      <c r="L10" s="15"/>
    </row>
    <row r="11" spans="2:12" ht="15" customHeight="1" x14ac:dyDescent="0.25">
      <c r="B11" s="1" t="s">
        <v>213</v>
      </c>
      <c r="C11" s="4" t="s">
        <v>214</v>
      </c>
      <c r="D11" s="3" t="s">
        <v>457</v>
      </c>
      <c r="E11" s="3" t="s">
        <v>35</v>
      </c>
      <c r="F11" s="3" t="s">
        <v>207</v>
      </c>
      <c r="G11" s="3" t="s">
        <v>458</v>
      </c>
      <c r="H11" s="2">
        <v>6950008</v>
      </c>
      <c r="I11" s="19">
        <v>6802702472</v>
      </c>
      <c r="J11" s="6">
        <f t="shared" si="0"/>
        <v>9.9037569760327803E-3</v>
      </c>
      <c r="L11" s="15"/>
    </row>
    <row r="12" spans="2:12" ht="15" customHeight="1" x14ac:dyDescent="0.25">
      <c r="B12" s="1" t="s">
        <v>213</v>
      </c>
      <c r="C12" s="4" t="s">
        <v>214</v>
      </c>
      <c r="D12" s="3" t="s">
        <v>459</v>
      </c>
      <c r="E12" s="3" t="s">
        <v>36</v>
      </c>
      <c r="F12" s="3" t="s">
        <v>207</v>
      </c>
      <c r="G12" s="3" t="s">
        <v>460</v>
      </c>
      <c r="H12" s="2">
        <v>7603825</v>
      </c>
      <c r="I12" s="19">
        <v>7831217386.6400003</v>
      </c>
      <c r="J12" s="6">
        <f t="shared" si="0"/>
        <v>1.1401126852599633E-2</v>
      </c>
      <c r="L12" s="15"/>
    </row>
    <row r="13" spans="2:12" ht="15" customHeight="1" x14ac:dyDescent="0.25">
      <c r="B13" s="1" t="s">
        <v>213</v>
      </c>
      <c r="C13" s="4" t="s">
        <v>214</v>
      </c>
      <c r="D13" s="3" t="s">
        <v>461</v>
      </c>
      <c r="E13" s="3" t="s">
        <v>37</v>
      </c>
      <c r="F13" s="3" t="s">
        <v>207</v>
      </c>
      <c r="G13" s="3" t="s">
        <v>462</v>
      </c>
      <c r="H13" s="2">
        <v>13718556</v>
      </c>
      <c r="I13" s="19">
        <v>14910487069.950001</v>
      </c>
      <c r="J13" s="6">
        <f t="shared" si="0"/>
        <v>2.1707525934417184E-2</v>
      </c>
      <c r="L13" s="15"/>
    </row>
    <row r="14" spans="2:12" ht="15" customHeight="1" x14ac:dyDescent="0.25">
      <c r="B14" s="1" t="s">
        <v>213</v>
      </c>
      <c r="C14" s="4" t="s">
        <v>214</v>
      </c>
      <c r="D14" s="3" t="s">
        <v>463</v>
      </c>
      <c r="E14" s="3" t="s">
        <v>38</v>
      </c>
      <c r="F14" s="3" t="s">
        <v>207</v>
      </c>
      <c r="G14" s="3" t="s">
        <v>464</v>
      </c>
      <c r="H14" s="2">
        <v>1246496</v>
      </c>
      <c r="I14" s="19">
        <v>1280163856.96</v>
      </c>
      <c r="J14" s="6">
        <f t="shared" si="0"/>
        <v>1.8637345644642255E-3</v>
      </c>
      <c r="L14" s="15"/>
    </row>
    <row r="15" spans="2:12" ht="15" customHeight="1" x14ac:dyDescent="0.25">
      <c r="B15" s="1" t="s">
        <v>213</v>
      </c>
      <c r="C15" s="4" t="s">
        <v>214</v>
      </c>
      <c r="D15" s="3" t="s">
        <v>463</v>
      </c>
      <c r="E15" s="3" t="s">
        <v>38</v>
      </c>
      <c r="F15" s="3" t="s">
        <v>207</v>
      </c>
      <c r="G15" s="3" t="s">
        <v>464</v>
      </c>
      <c r="H15" s="2">
        <v>2000000</v>
      </c>
      <c r="I15" s="19">
        <v>2049322768</v>
      </c>
      <c r="J15" s="6">
        <f t="shared" si="0"/>
        <v>2.9835193797261234E-3</v>
      </c>
      <c r="L15" s="15"/>
    </row>
    <row r="16" spans="2:12" ht="15" customHeight="1" x14ac:dyDescent="0.25">
      <c r="B16" s="1" t="s">
        <v>213</v>
      </c>
      <c r="C16" s="4" t="s">
        <v>214</v>
      </c>
      <c r="D16" s="3" t="s">
        <v>465</v>
      </c>
      <c r="E16" s="3" t="s">
        <v>39</v>
      </c>
      <c r="F16" s="3" t="s">
        <v>207</v>
      </c>
      <c r="G16" s="3" t="s">
        <v>466</v>
      </c>
      <c r="H16" s="2">
        <v>1842562</v>
      </c>
      <c r="I16" s="19">
        <v>1863364524.98</v>
      </c>
      <c r="J16" s="6">
        <f t="shared" si="0"/>
        <v>2.7127909076019164E-3</v>
      </c>
      <c r="L16" s="15"/>
    </row>
    <row r="17" spans="2:12" ht="15" customHeight="1" x14ac:dyDescent="0.25">
      <c r="B17" s="1" t="s">
        <v>213</v>
      </c>
      <c r="C17" s="4" t="s">
        <v>214</v>
      </c>
      <c r="D17" s="3" t="s">
        <v>465</v>
      </c>
      <c r="E17" s="3" t="s">
        <v>39</v>
      </c>
      <c r="F17" s="3" t="s">
        <v>207</v>
      </c>
      <c r="G17" s="3" t="s">
        <v>466</v>
      </c>
      <c r="H17" s="2">
        <v>20118331</v>
      </c>
      <c r="I17" s="19">
        <v>20272669699.720001</v>
      </c>
      <c r="J17" s="6">
        <f t="shared" si="0"/>
        <v>2.9514093081066669E-2</v>
      </c>
      <c r="L17" s="15"/>
    </row>
    <row r="18" spans="2:12" ht="15" customHeight="1" x14ac:dyDescent="0.25">
      <c r="B18" s="1" t="s">
        <v>213</v>
      </c>
      <c r="C18" s="4" t="s">
        <v>214</v>
      </c>
      <c r="D18" s="3" t="s">
        <v>467</v>
      </c>
      <c r="E18" s="3" t="s">
        <v>40</v>
      </c>
      <c r="F18" s="3" t="s">
        <v>207</v>
      </c>
      <c r="G18" s="3" t="s">
        <v>468</v>
      </c>
      <c r="H18" s="2">
        <v>150000</v>
      </c>
      <c r="I18" s="19">
        <v>144001500</v>
      </c>
      <c r="J18" s="6">
        <f t="shared" si="0"/>
        <v>2.0964548516626413E-4</v>
      </c>
      <c r="L18" s="15"/>
    </row>
    <row r="19" spans="2:12" ht="15" customHeight="1" x14ac:dyDescent="0.25">
      <c r="B19" s="1" t="s">
        <v>213</v>
      </c>
      <c r="C19" s="4" t="s">
        <v>214</v>
      </c>
      <c r="D19" s="3" t="s">
        <v>467</v>
      </c>
      <c r="E19" s="3" t="s">
        <v>40</v>
      </c>
      <c r="F19" s="3" t="s">
        <v>207</v>
      </c>
      <c r="G19" s="3" t="s">
        <v>468</v>
      </c>
      <c r="H19" s="2">
        <v>32502264</v>
      </c>
      <c r="I19" s="19">
        <v>33816714764.189999</v>
      </c>
      <c r="J19" s="6">
        <f t="shared" si="0"/>
        <v>4.9232275868430396E-2</v>
      </c>
      <c r="L19" s="15"/>
    </row>
    <row r="20" spans="2:12" ht="15" customHeight="1" x14ac:dyDescent="0.25">
      <c r="B20" s="1" t="s">
        <v>213</v>
      </c>
      <c r="C20" s="4" t="s">
        <v>214</v>
      </c>
      <c r="D20" s="3" t="s">
        <v>469</v>
      </c>
      <c r="E20" s="3" t="s">
        <v>41</v>
      </c>
      <c r="F20" s="3" t="s">
        <v>207</v>
      </c>
      <c r="G20" s="3" t="s">
        <v>470</v>
      </c>
      <c r="H20" s="2">
        <v>408945</v>
      </c>
      <c r="I20" s="19">
        <v>413795087.69999999</v>
      </c>
      <c r="J20" s="6">
        <f t="shared" si="0"/>
        <v>6.0242616861826657E-4</v>
      </c>
      <c r="L20" s="15"/>
    </row>
    <row r="21" spans="2:12" ht="15" customHeight="1" x14ac:dyDescent="0.25">
      <c r="B21" s="1" t="s">
        <v>213</v>
      </c>
      <c r="C21" s="4" t="s">
        <v>214</v>
      </c>
      <c r="D21" s="3" t="s">
        <v>471</v>
      </c>
      <c r="E21" s="3" t="s">
        <v>42</v>
      </c>
      <c r="F21" s="3" t="s">
        <v>207</v>
      </c>
      <c r="G21" s="3" t="s">
        <v>472</v>
      </c>
      <c r="H21" s="2">
        <v>2836147</v>
      </c>
      <c r="I21" s="19">
        <v>2882631449.3299999</v>
      </c>
      <c r="J21" s="6">
        <f t="shared" si="0"/>
        <v>4.1966970396163858E-3</v>
      </c>
      <c r="L21" s="15"/>
    </row>
    <row r="22" spans="2:12" ht="15" customHeight="1" x14ac:dyDescent="0.25">
      <c r="B22" s="1" t="s">
        <v>213</v>
      </c>
      <c r="C22" s="4" t="s">
        <v>214</v>
      </c>
      <c r="D22" s="3" t="s">
        <v>471</v>
      </c>
      <c r="E22" s="3" t="s">
        <v>42</v>
      </c>
      <c r="F22" s="3" t="s">
        <v>207</v>
      </c>
      <c r="G22" s="3" t="s">
        <v>472</v>
      </c>
      <c r="H22" s="2">
        <v>13720000</v>
      </c>
      <c r="I22" s="19">
        <v>13748171420.91</v>
      </c>
      <c r="J22" s="6">
        <f t="shared" si="0"/>
        <v>2.00153614211355E-2</v>
      </c>
      <c r="L22" s="15"/>
    </row>
    <row r="23" spans="2:12" ht="15" customHeight="1" x14ac:dyDescent="0.25">
      <c r="B23" s="1" t="s">
        <v>213</v>
      </c>
      <c r="C23" s="4" t="s">
        <v>214</v>
      </c>
      <c r="D23" s="3" t="s">
        <v>473</v>
      </c>
      <c r="E23" s="3" t="s">
        <v>43</v>
      </c>
      <c r="F23" s="3" t="s">
        <v>207</v>
      </c>
      <c r="G23" s="3" t="s">
        <v>474</v>
      </c>
      <c r="H23" s="2">
        <v>3768785</v>
      </c>
      <c r="I23" s="19">
        <v>3626208583.5999999</v>
      </c>
      <c r="J23" s="6">
        <f t="shared" si="0"/>
        <v>5.2792384650360829E-3</v>
      </c>
      <c r="L23" s="15"/>
    </row>
    <row r="24" spans="2:12" ht="15" customHeight="1" x14ac:dyDescent="0.25">
      <c r="B24" s="1" t="s">
        <v>213</v>
      </c>
      <c r="C24" s="4" t="s">
        <v>214</v>
      </c>
      <c r="D24" s="3" t="s">
        <v>475</v>
      </c>
      <c r="E24" s="3" t="s">
        <v>44</v>
      </c>
      <c r="F24" s="3" t="s">
        <v>207</v>
      </c>
      <c r="G24" s="3" t="s">
        <v>476</v>
      </c>
      <c r="H24" s="2">
        <v>21799986</v>
      </c>
      <c r="I24" s="19">
        <v>21802519448.459999</v>
      </c>
      <c r="J24" s="6">
        <f t="shared" si="0"/>
        <v>3.1741334414011703E-2</v>
      </c>
      <c r="L24" s="15"/>
    </row>
    <row r="25" spans="2:12" ht="15" customHeight="1" x14ac:dyDescent="0.25">
      <c r="B25" s="1" t="s">
        <v>213</v>
      </c>
      <c r="C25" s="4" t="s">
        <v>214</v>
      </c>
      <c r="D25" s="3" t="s">
        <v>477</v>
      </c>
      <c r="E25" s="3" t="s">
        <v>45</v>
      </c>
      <c r="F25" s="3" t="s">
        <v>207</v>
      </c>
      <c r="G25" s="3" t="s">
        <v>478</v>
      </c>
      <c r="H25" s="2">
        <v>2139604</v>
      </c>
      <c r="I25" s="19">
        <v>2197309119.8800001</v>
      </c>
      <c r="J25" s="6">
        <f t="shared" si="0"/>
        <v>3.1989662364454497E-3</v>
      </c>
      <c r="L25" s="15"/>
    </row>
    <row r="26" spans="2:12" ht="15" customHeight="1" x14ac:dyDescent="0.25">
      <c r="B26" s="1" t="s">
        <v>213</v>
      </c>
      <c r="C26" s="4" t="s">
        <v>214</v>
      </c>
      <c r="D26" s="3" t="s">
        <v>477</v>
      </c>
      <c r="E26" s="3" t="s">
        <v>45</v>
      </c>
      <c r="F26" s="3" t="s">
        <v>207</v>
      </c>
      <c r="G26" s="3" t="s">
        <v>478</v>
      </c>
      <c r="H26" s="2">
        <v>2318600</v>
      </c>
      <c r="I26" s="19">
        <v>2382838563.8000002</v>
      </c>
      <c r="J26" s="6">
        <f t="shared" si="0"/>
        <v>3.4690704387158123E-3</v>
      </c>
      <c r="L26" s="15"/>
    </row>
    <row r="27" spans="2:12" ht="15" customHeight="1" x14ac:dyDescent="0.25">
      <c r="B27" s="1" t="s">
        <v>213</v>
      </c>
      <c r="C27" s="4" t="s">
        <v>214</v>
      </c>
      <c r="D27" s="3" t="s">
        <v>479</v>
      </c>
      <c r="E27" s="3" t="s">
        <v>46</v>
      </c>
      <c r="F27" s="3" t="s">
        <v>207</v>
      </c>
      <c r="G27" s="3" t="s">
        <v>480</v>
      </c>
      <c r="H27" s="2">
        <v>7327673</v>
      </c>
      <c r="I27" s="19">
        <v>7339030893.1499996</v>
      </c>
      <c r="J27" s="6">
        <f t="shared" si="0"/>
        <v>1.0684574065163436E-2</v>
      </c>
      <c r="L27" s="15"/>
    </row>
    <row r="28" spans="2:12" ht="15" customHeight="1" x14ac:dyDescent="0.25">
      <c r="B28" s="1" t="s">
        <v>213</v>
      </c>
      <c r="C28" s="4" t="s">
        <v>214</v>
      </c>
      <c r="D28" s="3" t="s">
        <v>481</v>
      </c>
      <c r="E28" s="3" t="s">
        <v>47</v>
      </c>
      <c r="F28" s="3" t="s">
        <v>207</v>
      </c>
      <c r="G28" s="3" t="s">
        <v>482</v>
      </c>
      <c r="H28" s="2">
        <v>2328171</v>
      </c>
      <c r="I28" s="19">
        <v>2270688458.0100002</v>
      </c>
      <c r="J28" s="6">
        <f t="shared" si="0"/>
        <v>3.305796005187048E-3</v>
      </c>
      <c r="L28" s="15"/>
    </row>
    <row r="29" spans="2:12" ht="15" customHeight="1" x14ac:dyDescent="0.25">
      <c r="B29" s="1" t="s">
        <v>213</v>
      </c>
      <c r="C29" s="4" t="s">
        <v>214</v>
      </c>
      <c r="D29" s="3" t="s">
        <v>481</v>
      </c>
      <c r="E29" s="3" t="s">
        <v>47</v>
      </c>
      <c r="F29" s="3" t="s">
        <v>207</v>
      </c>
      <c r="G29" s="3" t="s">
        <v>482</v>
      </c>
      <c r="H29" s="2">
        <v>100449</v>
      </c>
      <c r="I29" s="19">
        <v>79506323.189999998</v>
      </c>
      <c r="J29" s="6">
        <f t="shared" si="0"/>
        <v>1.1574977829365212E-4</v>
      </c>
      <c r="L29" s="15"/>
    </row>
    <row r="30" spans="2:12" ht="15" customHeight="1" x14ac:dyDescent="0.25">
      <c r="B30" s="1" t="s">
        <v>213</v>
      </c>
      <c r="C30" s="4" t="s">
        <v>214</v>
      </c>
      <c r="D30" s="3" t="s">
        <v>483</v>
      </c>
      <c r="E30" s="3" t="s">
        <v>48</v>
      </c>
      <c r="F30" s="3" t="s">
        <v>207</v>
      </c>
      <c r="G30" s="3" t="s">
        <v>484</v>
      </c>
      <c r="H30" s="2">
        <v>2381848</v>
      </c>
      <c r="I30" s="19">
        <v>2377691675.25</v>
      </c>
      <c r="J30" s="6">
        <f t="shared" si="0"/>
        <v>3.46157730880285E-3</v>
      </c>
      <c r="L30" s="15"/>
    </row>
    <row r="31" spans="2:12" ht="15" customHeight="1" x14ac:dyDescent="0.25">
      <c r="B31" s="1" t="s">
        <v>213</v>
      </c>
      <c r="C31" s="4" t="s">
        <v>214</v>
      </c>
      <c r="D31" s="3" t="s">
        <v>483</v>
      </c>
      <c r="E31" s="3" t="s">
        <v>48</v>
      </c>
      <c r="F31" s="3" t="s">
        <v>207</v>
      </c>
      <c r="G31" s="3" t="s">
        <v>484</v>
      </c>
      <c r="H31" s="2">
        <v>500000</v>
      </c>
      <c r="I31" s="19">
        <v>498804335.24000001</v>
      </c>
      <c r="J31" s="6">
        <f t="shared" si="0"/>
        <v>7.2618741377295144E-4</v>
      </c>
      <c r="L31" s="15"/>
    </row>
    <row r="32" spans="2:12" ht="15" customHeight="1" x14ac:dyDescent="0.25">
      <c r="B32" s="1" t="s">
        <v>213</v>
      </c>
      <c r="C32" s="4" t="s">
        <v>214</v>
      </c>
      <c r="D32" s="3" t="s">
        <v>485</v>
      </c>
      <c r="E32" s="3" t="s">
        <v>49</v>
      </c>
      <c r="F32" s="3" t="s">
        <v>207</v>
      </c>
      <c r="G32" s="3" t="s">
        <v>486</v>
      </c>
      <c r="H32" s="2">
        <v>2013264</v>
      </c>
      <c r="I32" s="19">
        <v>2188434739.2199998</v>
      </c>
      <c r="J32" s="6">
        <f t="shared" si="0"/>
        <v>3.1860464138115476E-3</v>
      </c>
      <c r="L32" s="15"/>
    </row>
    <row r="33" spans="2:12" ht="15" customHeight="1" x14ac:dyDescent="0.25">
      <c r="B33" s="1" t="s">
        <v>213</v>
      </c>
      <c r="C33" s="4" t="s">
        <v>214</v>
      </c>
      <c r="D33" s="3" t="s">
        <v>487</v>
      </c>
      <c r="E33" s="3" t="s">
        <v>413</v>
      </c>
      <c r="F33" s="3" t="s">
        <v>207</v>
      </c>
      <c r="G33" s="3" t="s">
        <v>488</v>
      </c>
      <c r="H33" s="2">
        <v>417394</v>
      </c>
      <c r="I33" s="19">
        <v>386260581.54000002</v>
      </c>
      <c r="J33" s="6">
        <f t="shared" si="0"/>
        <v>5.6233988547033629E-4</v>
      </c>
      <c r="L33" s="15"/>
    </row>
    <row r="34" spans="2:12" s="16" customFormat="1" ht="15" customHeight="1" x14ac:dyDescent="0.25">
      <c r="B34" s="1" t="s">
        <v>213</v>
      </c>
      <c r="C34" s="4" t="s">
        <v>214</v>
      </c>
      <c r="D34" s="3" t="s">
        <v>489</v>
      </c>
      <c r="E34" s="3" t="s">
        <v>50</v>
      </c>
      <c r="F34" s="3" t="s">
        <v>207</v>
      </c>
      <c r="G34" s="3" t="s">
        <v>486</v>
      </c>
      <c r="H34" s="2">
        <v>1363496</v>
      </c>
      <c r="I34" s="19">
        <v>1134592291.52</v>
      </c>
      <c r="J34" s="6">
        <f t="shared" si="0"/>
        <v>1.6518032896991614E-3</v>
      </c>
      <c r="L34" s="17"/>
    </row>
    <row r="35" spans="2:12" s="16" customFormat="1" ht="15" customHeight="1" x14ac:dyDescent="0.25">
      <c r="B35" s="1" t="s">
        <v>213</v>
      </c>
      <c r="C35" s="4" t="s">
        <v>214</v>
      </c>
      <c r="D35" s="3" t="s">
        <v>489</v>
      </c>
      <c r="E35" s="3" t="s">
        <v>50</v>
      </c>
      <c r="F35" s="3" t="s">
        <v>207</v>
      </c>
      <c r="G35" s="3" t="s">
        <v>486</v>
      </c>
      <c r="H35" s="2">
        <v>6256841</v>
      </c>
      <c r="I35" s="19">
        <v>5723785859.04</v>
      </c>
      <c r="J35" s="6">
        <f t="shared" si="0"/>
        <v>8.3330094714724693E-3</v>
      </c>
      <c r="L35" s="17"/>
    </row>
    <row r="36" spans="2:12" ht="15" customHeight="1" x14ac:dyDescent="0.25">
      <c r="B36" s="1" t="s">
        <v>213</v>
      </c>
      <c r="C36" s="4" t="s">
        <v>214</v>
      </c>
      <c r="D36" s="3" t="s">
        <v>490</v>
      </c>
      <c r="E36" s="3" t="s">
        <v>51</v>
      </c>
      <c r="F36" s="3" t="s">
        <v>207</v>
      </c>
      <c r="G36" s="3" t="s">
        <v>491</v>
      </c>
      <c r="H36" s="2">
        <v>5918474</v>
      </c>
      <c r="I36" s="19">
        <v>5456714658.5200005</v>
      </c>
      <c r="J36" s="6">
        <f t="shared" si="0"/>
        <v>7.9441921924375148E-3</v>
      </c>
      <c r="L36" s="15"/>
    </row>
    <row r="37" spans="2:12" ht="15" customHeight="1" x14ac:dyDescent="0.25">
      <c r="B37" s="1" t="s">
        <v>213</v>
      </c>
      <c r="C37" s="4" t="s">
        <v>214</v>
      </c>
      <c r="D37" s="3" t="s">
        <v>492</v>
      </c>
      <c r="E37" s="3" t="s">
        <v>52</v>
      </c>
      <c r="F37" s="3" t="s">
        <v>207</v>
      </c>
      <c r="G37" s="3" t="s">
        <v>493</v>
      </c>
      <c r="H37" s="2">
        <v>325270</v>
      </c>
      <c r="I37" s="19">
        <v>281241452.80000001</v>
      </c>
      <c r="J37" s="6">
        <f t="shared" si="0"/>
        <v>4.0944712951685206E-4</v>
      </c>
      <c r="L37" s="15"/>
    </row>
    <row r="38" spans="2:12" ht="15" customHeight="1" x14ac:dyDescent="0.25">
      <c r="B38" s="1" t="s">
        <v>213</v>
      </c>
      <c r="C38" s="4" t="s">
        <v>214</v>
      </c>
      <c r="D38" s="3" t="s">
        <v>492</v>
      </c>
      <c r="E38" s="3" t="s">
        <v>52</v>
      </c>
      <c r="F38" s="3" t="s">
        <v>207</v>
      </c>
      <c r="G38" s="3" t="s">
        <v>493</v>
      </c>
      <c r="H38" s="2">
        <v>6670689</v>
      </c>
      <c r="I38" s="19">
        <v>5922010459.5299997</v>
      </c>
      <c r="J38" s="6">
        <f t="shared" si="0"/>
        <v>8.6215959969018208E-3</v>
      </c>
      <c r="L38" s="15"/>
    </row>
    <row r="39" spans="2:12" ht="15" customHeight="1" x14ac:dyDescent="0.25">
      <c r="B39" s="1" t="s">
        <v>213</v>
      </c>
      <c r="C39" s="4" t="s">
        <v>214</v>
      </c>
      <c r="D39" s="3" t="s">
        <v>494</v>
      </c>
      <c r="E39" s="3" t="s">
        <v>53</v>
      </c>
      <c r="F39" s="3" t="s">
        <v>207</v>
      </c>
      <c r="G39" s="3" t="s">
        <v>495</v>
      </c>
      <c r="H39" s="2">
        <v>10849127</v>
      </c>
      <c r="I39" s="19">
        <v>9675468441.1399994</v>
      </c>
      <c r="J39" s="6">
        <f t="shared" si="0"/>
        <v>1.408609129456063E-2</v>
      </c>
      <c r="L39" s="15"/>
    </row>
    <row r="40" spans="2:12" ht="15" customHeight="1" x14ac:dyDescent="0.25">
      <c r="B40" s="1" t="s">
        <v>213</v>
      </c>
      <c r="C40" s="4" t="s">
        <v>214</v>
      </c>
      <c r="D40" s="3" t="s">
        <v>496</v>
      </c>
      <c r="E40" s="3" t="s">
        <v>175</v>
      </c>
      <c r="F40" s="3" t="s">
        <v>207</v>
      </c>
      <c r="G40" s="3" t="s">
        <v>497</v>
      </c>
      <c r="H40" s="2">
        <v>5334631</v>
      </c>
      <c r="I40" s="19">
        <v>5006284461.9499998</v>
      </c>
      <c r="J40" s="6">
        <f t="shared" si="0"/>
        <v>7.2884305712498636E-3</v>
      </c>
      <c r="L40" s="15"/>
    </row>
    <row r="41" spans="2:12" x14ac:dyDescent="0.25">
      <c r="B41" s="1" t="s">
        <v>213</v>
      </c>
      <c r="C41" s="4" t="s">
        <v>214</v>
      </c>
      <c r="D41" s="3" t="s">
        <v>496</v>
      </c>
      <c r="E41" s="3" t="s">
        <v>175</v>
      </c>
      <c r="F41" s="3" t="s">
        <v>207</v>
      </c>
      <c r="G41" s="3" t="s">
        <v>497</v>
      </c>
      <c r="H41" s="2">
        <v>10444810</v>
      </c>
      <c r="I41" s="19">
        <v>9592097250.7999992</v>
      </c>
      <c r="J41" s="6">
        <f t="shared" si="0"/>
        <v>1.3964714825234141E-2</v>
      </c>
      <c r="L41" s="15"/>
    </row>
    <row r="42" spans="2:12" x14ac:dyDescent="0.25">
      <c r="B42" s="1" t="s">
        <v>213</v>
      </c>
      <c r="C42" s="4" t="s">
        <v>214</v>
      </c>
      <c r="D42" s="3" t="s">
        <v>498</v>
      </c>
      <c r="E42" s="3" t="s">
        <v>190</v>
      </c>
      <c r="F42" s="3" t="s">
        <v>207</v>
      </c>
      <c r="G42" s="3" t="s">
        <v>499</v>
      </c>
      <c r="H42" s="2">
        <v>5781586</v>
      </c>
      <c r="I42" s="19">
        <v>5204118574.5299997</v>
      </c>
      <c r="J42" s="6">
        <f t="shared" si="0"/>
        <v>7.5764486024111465E-3</v>
      </c>
      <c r="L42" s="15"/>
    </row>
    <row r="43" spans="2:12" x14ac:dyDescent="0.25">
      <c r="B43" s="1" t="s">
        <v>213</v>
      </c>
      <c r="C43" s="4" t="s">
        <v>214</v>
      </c>
      <c r="D43" s="3" t="s">
        <v>500</v>
      </c>
      <c r="E43" s="3" t="s">
        <v>176</v>
      </c>
      <c r="F43" s="3" t="s">
        <v>207</v>
      </c>
      <c r="G43" s="3" t="s">
        <v>501</v>
      </c>
      <c r="H43" s="2">
        <v>1445138</v>
      </c>
      <c r="I43" s="19">
        <v>1350279141.6800001</v>
      </c>
      <c r="J43" s="6">
        <f t="shared" si="0"/>
        <v>1.965812340617218E-3</v>
      </c>
      <c r="L43" s="15"/>
    </row>
    <row r="44" spans="2:12" x14ac:dyDescent="0.25">
      <c r="B44" s="1" t="s">
        <v>213</v>
      </c>
      <c r="C44" s="4" t="s">
        <v>214</v>
      </c>
      <c r="D44" s="3" t="s">
        <v>500</v>
      </c>
      <c r="E44" s="3" t="s">
        <v>176</v>
      </c>
      <c r="F44" s="3" t="s">
        <v>207</v>
      </c>
      <c r="G44" s="3" t="s">
        <v>501</v>
      </c>
      <c r="H44" s="2">
        <v>4657158</v>
      </c>
      <c r="I44" s="19">
        <v>4351759812.0900002</v>
      </c>
      <c r="J44" s="6">
        <f t="shared" si="0"/>
        <v>6.3355367626910727E-3</v>
      </c>
      <c r="L44" s="15"/>
    </row>
    <row r="45" spans="2:12" x14ac:dyDescent="0.25">
      <c r="B45" s="1" t="s">
        <v>213</v>
      </c>
      <c r="C45" s="4" t="s">
        <v>214</v>
      </c>
      <c r="D45" s="3" t="s">
        <v>502</v>
      </c>
      <c r="E45" s="3" t="s">
        <v>177</v>
      </c>
      <c r="F45" s="3" t="s">
        <v>207</v>
      </c>
      <c r="G45" s="3" t="s">
        <v>503</v>
      </c>
      <c r="H45" s="2">
        <v>911899</v>
      </c>
      <c r="I45" s="19">
        <v>817480977.53999996</v>
      </c>
      <c r="J45" s="6">
        <f t="shared" si="0"/>
        <v>1.1901347982525541E-3</v>
      </c>
      <c r="L45" s="15"/>
    </row>
    <row r="46" spans="2:12" x14ac:dyDescent="0.25">
      <c r="B46" s="1" t="s">
        <v>213</v>
      </c>
      <c r="C46" s="4" t="s">
        <v>214</v>
      </c>
      <c r="D46" s="3" t="s">
        <v>502</v>
      </c>
      <c r="E46" s="3" t="s">
        <v>177</v>
      </c>
      <c r="F46" s="3" t="s">
        <v>207</v>
      </c>
      <c r="G46" s="3" t="s">
        <v>503</v>
      </c>
      <c r="H46" s="2">
        <v>5975000</v>
      </c>
      <c r="I46" s="19">
        <v>5112807987.2600002</v>
      </c>
      <c r="J46" s="6">
        <f t="shared" si="0"/>
        <v>7.4435135123666982E-3</v>
      </c>
      <c r="L46" s="15"/>
    </row>
    <row r="47" spans="2:12" x14ac:dyDescent="0.25">
      <c r="B47" s="1" t="s">
        <v>213</v>
      </c>
      <c r="C47" s="4" t="s">
        <v>214</v>
      </c>
      <c r="D47" s="3" t="s">
        <v>504</v>
      </c>
      <c r="E47" s="3" t="s">
        <v>54</v>
      </c>
      <c r="F47" s="3" t="s">
        <v>207</v>
      </c>
      <c r="G47" s="3" t="s">
        <v>505</v>
      </c>
      <c r="H47" s="2">
        <v>2055989</v>
      </c>
      <c r="I47" s="19">
        <v>2222215710.6500001</v>
      </c>
      <c r="J47" s="6">
        <f t="shared" si="0"/>
        <v>3.2352266525231591E-3</v>
      </c>
      <c r="L47" s="15"/>
    </row>
    <row r="48" spans="2:12" x14ac:dyDescent="0.25">
      <c r="B48" s="1" t="s">
        <v>213</v>
      </c>
      <c r="C48" s="4" t="s">
        <v>214</v>
      </c>
      <c r="D48" s="3" t="s">
        <v>506</v>
      </c>
      <c r="E48" s="3" t="s">
        <v>55</v>
      </c>
      <c r="F48" s="3" t="s">
        <v>207</v>
      </c>
      <c r="G48" s="3" t="s">
        <v>507</v>
      </c>
      <c r="H48" s="2">
        <v>11403210</v>
      </c>
      <c r="I48" s="19">
        <v>12389359600.799999</v>
      </c>
      <c r="J48" s="6">
        <f t="shared" si="0"/>
        <v>1.8037126727214844E-2</v>
      </c>
      <c r="L48" s="15"/>
    </row>
    <row r="49" spans="2:12" x14ac:dyDescent="0.25">
      <c r="B49" s="1" t="s">
        <v>213</v>
      </c>
      <c r="C49" s="4" t="s">
        <v>214</v>
      </c>
      <c r="D49" s="3" t="s">
        <v>508</v>
      </c>
      <c r="E49" s="3" t="s">
        <v>56</v>
      </c>
      <c r="F49" s="3" t="s">
        <v>207</v>
      </c>
      <c r="G49" s="3" t="s">
        <v>509</v>
      </c>
      <c r="H49" s="2">
        <v>8740351</v>
      </c>
      <c r="I49" s="19">
        <v>9091713110.2000008</v>
      </c>
      <c r="J49" s="6">
        <f t="shared" si="0"/>
        <v>1.3236227441938891E-2</v>
      </c>
      <c r="L49" s="15"/>
    </row>
    <row r="50" spans="2:12" x14ac:dyDescent="0.25">
      <c r="B50" s="1" t="s">
        <v>213</v>
      </c>
      <c r="C50" s="4" t="s">
        <v>214</v>
      </c>
      <c r="D50" s="3" t="s">
        <v>510</v>
      </c>
      <c r="E50" s="3" t="s">
        <v>57</v>
      </c>
      <c r="F50" s="3" t="s">
        <v>207</v>
      </c>
      <c r="G50" s="3" t="s">
        <v>511</v>
      </c>
      <c r="H50" s="2">
        <v>5469175</v>
      </c>
      <c r="I50" s="19">
        <v>8406753719.9499998</v>
      </c>
      <c r="J50" s="6">
        <f t="shared" si="0"/>
        <v>1.2239025026074128E-2</v>
      </c>
      <c r="L50" s="15"/>
    </row>
    <row r="51" spans="2:12" x14ac:dyDescent="0.25">
      <c r="B51" s="1" t="s">
        <v>213</v>
      </c>
      <c r="C51" s="4" t="s">
        <v>214</v>
      </c>
      <c r="D51" s="3" t="s">
        <v>512</v>
      </c>
      <c r="E51" s="3" t="s">
        <v>58</v>
      </c>
      <c r="F51" s="3" t="s">
        <v>207</v>
      </c>
      <c r="G51" s="3" t="s">
        <v>513</v>
      </c>
      <c r="H51" s="2">
        <v>18650000</v>
      </c>
      <c r="I51" s="19">
        <v>24599108185.970001</v>
      </c>
      <c r="J51" s="6">
        <f t="shared" si="0"/>
        <v>3.5812765633032297E-2</v>
      </c>
      <c r="L51" s="15"/>
    </row>
    <row r="52" spans="2:12" x14ac:dyDescent="0.25">
      <c r="B52" s="1" t="s">
        <v>213</v>
      </c>
      <c r="C52" s="4" t="s">
        <v>214</v>
      </c>
      <c r="D52" s="3" t="s">
        <v>512</v>
      </c>
      <c r="E52" s="3" t="s">
        <v>58</v>
      </c>
      <c r="F52" s="3" t="s">
        <v>207</v>
      </c>
      <c r="G52" s="3" t="s">
        <v>513</v>
      </c>
      <c r="H52" s="2">
        <v>51095325</v>
      </c>
      <c r="I52" s="19">
        <v>61092677636.870003</v>
      </c>
      <c r="J52" s="6">
        <f t="shared" si="0"/>
        <v>8.8942157153139287E-2</v>
      </c>
      <c r="L52" s="15"/>
    </row>
    <row r="53" spans="2:12" x14ac:dyDescent="0.25">
      <c r="B53" s="1" t="s">
        <v>213</v>
      </c>
      <c r="C53" s="4" t="s">
        <v>214</v>
      </c>
      <c r="D53" s="3" t="s">
        <v>514</v>
      </c>
      <c r="E53" s="3" t="s">
        <v>59</v>
      </c>
      <c r="F53" s="3" t="s">
        <v>207</v>
      </c>
      <c r="G53" s="3" t="s">
        <v>515</v>
      </c>
      <c r="H53" s="2">
        <v>24288315</v>
      </c>
      <c r="I53" s="19">
        <v>26515589336.869999</v>
      </c>
      <c r="J53" s="6">
        <f t="shared" si="0"/>
        <v>3.8602886712968479E-2</v>
      </c>
      <c r="L53" s="15"/>
    </row>
    <row r="54" spans="2:12" x14ac:dyDescent="0.25">
      <c r="B54" s="1" t="s">
        <v>370</v>
      </c>
      <c r="C54" s="4" t="s">
        <v>372</v>
      </c>
      <c r="D54" s="3" t="s">
        <v>516</v>
      </c>
      <c r="E54" s="3" t="s">
        <v>60</v>
      </c>
      <c r="F54" s="3" t="s">
        <v>208</v>
      </c>
      <c r="G54" s="3" t="s">
        <v>517</v>
      </c>
      <c r="H54" s="2">
        <v>478200</v>
      </c>
      <c r="I54" s="19">
        <v>410727319.05000001</v>
      </c>
      <c r="J54" s="6">
        <f t="shared" si="0"/>
        <v>5.9795993842617066E-4</v>
      </c>
      <c r="L54" s="15"/>
    </row>
    <row r="55" spans="2:12" x14ac:dyDescent="0.25">
      <c r="B55" s="1" t="s">
        <v>216</v>
      </c>
      <c r="C55" s="4" t="s">
        <v>217</v>
      </c>
      <c r="D55" s="3" t="s">
        <v>518</v>
      </c>
      <c r="E55" s="3" t="s">
        <v>61</v>
      </c>
      <c r="F55" s="3" t="s">
        <v>208</v>
      </c>
      <c r="G55" s="3" t="s">
        <v>519</v>
      </c>
      <c r="H55" s="2">
        <v>452500</v>
      </c>
      <c r="I55" s="19">
        <v>427955522.14999998</v>
      </c>
      <c r="J55" s="6">
        <f t="shared" si="0"/>
        <v>6.2304172575090291E-4</v>
      </c>
      <c r="L55" s="15"/>
    </row>
    <row r="56" spans="2:12" x14ac:dyDescent="0.25">
      <c r="B56" s="1" t="s">
        <v>219</v>
      </c>
      <c r="C56" s="4" t="s">
        <v>220</v>
      </c>
      <c r="D56" s="3" t="s">
        <v>520</v>
      </c>
      <c r="E56" s="3" t="s">
        <v>172</v>
      </c>
      <c r="F56" s="3" t="s">
        <v>208</v>
      </c>
      <c r="G56" s="3" t="s">
        <v>521</v>
      </c>
      <c r="H56" s="2">
        <v>123350</v>
      </c>
      <c r="I56" s="19">
        <v>121322126</v>
      </c>
      <c r="J56" s="6">
        <f t="shared" si="0"/>
        <v>1.7662757656463737E-4</v>
      </c>
      <c r="L56" s="15"/>
    </row>
    <row r="57" spans="2:12" x14ac:dyDescent="0.25">
      <c r="B57" s="1" t="s">
        <v>219</v>
      </c>
      <c r="C57" s="4" t="s">
        <v>220</v>
      </c>
      <c r="D57" s="3" t="s">
        <v>520</v>
      </c>
      <c r="E57" s="3" t="s">
        <v>172</v>
      </c>
      <c r="F57" s="3" t="s">
        <v>208</v>
      </c>
      <c r="G57" s="3" t="s">
        <v>521</v>
      </c>
      <c r="H57" s="2">
        <v>493340</v>
      </c>
      <c r="I57" s="19">
        <v>495157735.72000003</v>
      </c>
      <c r="J57" s="6">
        <f t="shared" si="0"/>
        <v>7.2087848903551834E-4</v>
      </c>
      <c r="L57" s="15"/>
    </row>
    <row r="58" spans="2:12" x14ac:dyDescent="0.25">
      <c r="B58" s="1" t="s">
        <v>183</v>
      </c>
      <c r="C58" s="4" t="s">
        <v>184</v>
      </c>
      <c r="D58" s="3" t="s">
        <v>522</v>
      </c>
      <c r="E58" s="3" t="s">
        <v>180</v>
      </c>
      <c r="F58" s="3" t="s">
        <v>208</v>
      </c>
      <c r="G58" s="3" t="s">
        <v>521</v>
      </c>
      <c r="H58" s="2">
        <v>162002</v>
      </c>
      <c r="I58" s="19">
        <v>162265417.75</v>
      </c>
      <c r="J58" s="6">
        <f t="shared" si="0"/>
        <v>2.3623512414735456E-4</v>
      </c>
      <c r="L58" s="15"/>
    </row>
    <row r="59" spans="2:12" x14ac:dyDescent="0.25">
      <c r="B59" s="1" t="s">
        <v>373</v>
      </c>
      <c r="C59" s="4" t="s">
        <v>374</v>
      </c>
      <c r="D59" s="3" t="s">
        <v>523</v>
      </c>
      <c r="E59" s="3" t="s">
        <v>62</v>
      </c>
      <c r="F59" s="3" t="s">
        <v>208</v>
      </c>
      <c r="G59" s="3" t="s">
        <v>524</v>
      </c>
      <c r="H59" s="2">
        <v>226950</v>
      </c>
      <c r="I59" s="19">
        <v>215854972.80000001</v>
      </c>
      <c r="J59" s="6">
        <f t="shared" si="0"/>
        <v>3.1425381331588037E-4</v>
      </c>
      <c r="L59" s="15"/>
    </row>
    <row r="60" spans="2:12" x14ac:dyDescent="0.25">
      <c r="B60" s="1" t="s">
        <v>373</v>
      </c>
      <c r="C60" s="4" t="s">
        <v>374</v>
      </c>
      <c r="D60" s="3" t="s">
        <v>525</v>
      </c>
      <c r="E60" s="3" t="s">
        <v>63</v>
      </c>
      <c r="F60" s="3" t="s">
        <v>208</v>
      </c>
      <c r="G60" s="3" t="s">
        <v>526</v>
      </c>
      <c r="H60" s="2">
        <v>1386000</v>
      </c>
      <c r="I60" s="19">
        <v>1291202728.2</v>
      </c>
      <c r="J60" s="6">
        <f t="shared" si="0"/>
        <v>1.8798055742578576E-3</v>
      </c>
      <c r="L60" s="15"/>
    </row>
    <row r="61" spans="2:12" x14ac:dyDescent="0.25">
      <c r="B61" s="1" t="s">
        <v>436</v>
      </c>
      <c r="C61" s="4" t="s">
        <v>437</v>
      </c>
      <c r="D61" s="3" t="s">
        <v>527</v>
      </c>
      <c r="E61" s="3" t="s">
        <v>428</v>
      </c>
      <c r="F61" s="3" t="s">
        <v>208</v>
      </c>
      <c r="G61" s="3" t="s">
        <v>450</v>
      </c>
      <c r="H61" s="2">
        <v>11</v>
      </c>
      <c r="I61" s="19">
        <v>8799.89</v>
      </c>
      <c r="J61" s="6">
        <f t="shared" si="0"/>
        <v>1.2811374940259344E-8</v>
      </c>
      <c r="L61" s="15"/>
    </row>
    <row r="62" spans="2:12" x14ac:dyDescent="0.25">
      <c r="B62" s="1" t="s">
        <v>223</v>
      </c>
      <c r="C62" s="4" t="s">
        <v>186</v>
      </c>
      <c r="D62" s="3" t="s">
        <v>528</v>
      </c>
      <c r="E62" s="3" t="s">
        <v>64</v>
      </c>
      <c r="F62" s="3" t="s">
        <v>208</v>
      </c>
      <c r="G62" s="3" t="s">
        <v>529</v>
      </c>
      <c r="H62" s="2">
        <v>707490</v>
      </c>
      <c r="I62" s="19">
        <v>714951823.95000005</v>
      </c>
      <c r="J62" s="6">
        <f t="shared" si="0"/>
        <v>1.0408670882074368E-3</v>
      </c>
      <c r="L62" s="15"/>
    </row>
    <row r="63" spans="2:12" x14ac:dyDescent="0.25">
      <c r="B63" s="1" t="s">
        <v>223</v>
      </c>
      <c r="C63" s="4" t="s">
        <v>186</v>
      </c>
      <c r="D63" s="3" t="s">
        <v>530</v>
      </c>
      <c r="E63" s="3" t="s">
        <v>65</v>
      </c>
      <c r="F63" s="3" t="s">
        <v>208</v>
      </c>
      <c r="G63" s="3" t="s">
        <v>531</v>
      </c>
      <c r="H63" s="2">
        <v>933130</v>
      </c>
      <c r="I63" s="19">
        <v>933397582.72000003</v>
      </c>
      <c r="J63" s="6">
        <f t="shared" si="0"/>
        <v>1.3588927134950161E-3</v>
      </c>
      <c r="L63" s="15"/>
    </row>
    <row r="64" spans="2:12" x14ac:dyDescent="0.25">
      <c r="B64" s="1" t="s">
        <v>223</v>
      </c>
      <c r="C64" s="4" t="s">
        <v>186</v>
      </c>
      <c r="D64" s="3" t="s">
        <v>532</v>
      </c>
      <c r="E64" s="3" t="s">
        <v>66</v>
      </c>
      <c r="F64" s="3" t="s">
        <v>208</v>
      </c>
      <c r="G64" s="3" t="s">
        <v>533</v>
      </c>
      <c r="H64" s="2">
        <v>373650</v>
      </c>
      <c r="I64" s="19">
        <v>378302125.61000001</v>
      </c>
      <c r="J64" s="6">
        <f t="shared" si="0"/>
        <v>5.5075351758792409E-4</v>
      </c>
      <c r="L64" s="15"/>
    </row>
    <row r="65" spans="2:12" x14ac:dyDescent="0.25">
      <c r="B65" s="1" t="s">
        <v>185</v>
      </c>
      <c r="C65" s="4" t="s">
        <v>228</v>
      </c>
      <c r="D65" s="3" t="s">
        <v>534</v>
      </c>
      <c r="E65" s="3" t="s">
        <v>67</v>
      </c>
      <c r="F65" s="3" t="s">
        <v>208</v>
      </c>
      <c r="G65" s="3" t="s">
        <v>533</v>
      </c>
      <c r="H65" s="2">
        <v>1899250</v>
      </c>
      <c r="I65" s="19">
        <v>1920403362.51</v>
      </c>
      <c r="J65" s="6">
        <f t="shared" si="0"/>
        <v>2.7958312562600665E-3</v>
      </c>
      <c r="L65" s="15"/>
    </row>
    <row r="66" spans="2:12" x14ac:dyDescent="0.25">
      <c r="B66" s="1" t="s">
        <v>185</v>
      </c>
      <c r="C66" s="4" t="s">
        <v>228</v>
      </c>
      <c r="D66" s="3" t="s">
        <v>535</v>
      </c>
      <c r="E66" s="3" t="s">
        <v>181</v>
      </c>
      <c r="F66" s="3" t="s">
        <v>208</v>
      </c>
      <c r="G66" s="3" t="s">
        <v>533</v>
      </c>
      <c r="H66" s="2">
        <v>600000</v>
      </c>
      <c r="I66" s="19">
        <v>595345200</v>
      </c>
      <c r="J66" s="6">
        <f t="shared" si="0"/>
        <v>8.6673703604064228E-4</v>
      </c>
      <c r="L66" s="15"/>
    </row>
    <row r="67" spans="2:12" x14ac:dyDescent="0.25">
      <c r="B67" s="1" t="s">
        <v>185</v>
      </c>
      <c r="C67" s="4" t="s">
        <v>228</v>
      </c>
      <c r="D67" s="3" t="s">
        <v>535</v>
      </c>
      <c r="E67" s="3" t="s">
        <v>181</v>
      </c>
      <c r="F67" s="3" t="s">
        <v>208</v>
      </c>
      <c r="G67" s="3" t="s">
        <v>533</v>
      </c>
      <c r="H67" s="2">
        <v>897000</v>
      </c>
      <c r="I67" s="19">
        <v>912131850.78999996</v>
      </c>
      <c r="J67" s="6">
        <f t="shared" si="0"/>
        <v>1.3279328645498275E-3</v>
      </c>
      <c r="L67" s="15"/>
    </row>
    <row r="68" spans="2:12" x14ac:dyDescent="0.25">
      <c r="B68" s="1" t="s">
        <v>230</v>
      </c>
      <c r="C68" s="4" t="s">
        <v>231</v>
      </c>
      <c r="D68" s="3" t="s">
        <v>536</v>
      </c>
      <c r="E68" s="3" t="s">
        <v>68</v>
      </c>
      <c r="F68" s="3" t="s">
        <v>208</v>
      </c>
      <c r="G68" s="3" t="s">
        <v>537</v>
      </c>
      <c r="H68" s="2">
        <v>1240864</v>
      </c>
      <c r="I68" s="19">
        <v>1189690768.6400001</v>
      </c>
      <c r="J68" s="6">
        <f t="shared" si="0"/>
        <v>1.73201875250854E-3</v>
      </c>
      <c r="L68" s="15"/>
    </row>
    <row r="69" spans="2:12" x14ac:dyDescent="0.25">
      <c r="B69" s="1" t="s">
        <v>236</v>
      </c>
      <c r="C69" s="4" t="s">
        <v>237</v>
      </c>
      <c r="D69" s="3" t="s">
        <v>538</v>
      </c>
      <c r="E69" s="3" t="s">
        <v>69</v>
      </c>
      <c r="F69" s="3" t="s">
        <v>208</v>
      </c>
      <c r="G69" s="3" t="s">
        <v>539</v>
      </c>
      <c r="H69" s="2">
        <v>500000</v>
      </c>
      <c r="I69" s="19">
        <v>331880792.26999998</v>
      </c>
      <c r="J69" s="6">
        <f t="shared" si="0"/>
        <v>4.8317072886607616E-4</v>
      </c>
      <c r="L69" s="15"/>
    </row>
    <row r="70" spans="2:12" x14ac:dyDescent="0.25">
      <c r="B70" s="1" t="s">
        <v>239</v>
      </c>
      <c r="C70" s="4" t="s">
        <v>240</v>
      </c>
      <c r="D70" s="3" t="s">
        <v>540</v>
      </c>
      <c r="E70" s="3" t="s">
        <v>70</v>
      </c>
      <c r="F70" s="3" t="s">
        <v>208</v>
      </c>
      <c r="G70" s="3" t="s">
        <v>541</v>
      </c>
      <c r="H70" s="2">
        <v>592773</v>
      </c>
      <c r="I70" s="19">
        <v>592088151.57000005</v>
      </c>
      <c r="J70" s="6">
        <f t="shared" si="0"/>
        <v>8.619952416960184E-4</v>
      </c>
      <c r="L70" s="15"/>
    </row>
    <row r="71" spans="2:12" x14ac:dyDescent="0.25">
      <c r="B71" s="1" t="s">
        <v>239</v>
      </c>
      <c r="C71" s="4" t="s">
        <v>240</v>
      </c>
      <c r="D71" s="3" t="s">
        <v>542</v>
      </c>
      <c r="E71" s="3" t="s">
        <v>71</v>
      </c>
      <c r="F71" s="3" t="s">
        <v>208</v>
      </c>
      <c r="G71" s="3" t="s">
        <v>71</v>
      </c>
      <c r="H71" s="2">
        <v>1297799</v>
      </c>
      <c r="I71" s="19">
        <v>1314520675.28</v>
      </c>
      <c r="J71" s="6">
        <f t="shared" ref="J71:J134" si="1">I71/$C$2</f>
        <v>1.9137531534752119E-3</v>
      </c>
      <c r="L71" s="15"/>
    </row>
    <row r="72" spans="2:12" x14ac:dyDescent="0.25">
      <c r="B72" s="1" t="s">
        <v>239</v>
      </c>
      <c r="C72" s="4" t="s">
        <v>240</v>
      </c>
      <c r="D72" s="3" t="s">
        <v>543</v>
      </c>
      <c r="E72" s="3" t="s">
        <v>72</v>
      </c>
      <c r="F72" s="3" t="s">
        <v>208</v>
      </c>
      <c r="G72" s="3" t="s">
        <v>544</v>
      </c>
      <c r="H72" s="2">
        <v>2343861</v>
      </c>
      <c r="I72" s="19">
        <v>2235902762.3400002</v>
      </c>
      <c r="J72" s="6">
        <f t="shared" si="1"/>
        <v>3.2551530324014645E-3</v>
      </c>
      <c r="L72" s="15"/>
    </row>
    <row r="73" spans="2:12" x14ac:dyDescent="0.25">
      <c r="B73" s="1" t="s">
        <v>390</v>
      </c>
      <c r="C73" s="4" t="s">
        <v>389</v>
      </c>
      <c r="D73" s="3" t="s">
        <v>545</v>
      </c>
      <c r="E73" s="3" t="s">
        <v>73</v>
      </c>
      <c r="F73" s="3" t="s">
        <v>208</v>
      </c>
      <c r="G73" s="3" t="s">
        <v>546</v>
      </c>
      <c r="H73" s="2">
        <v>550000</v>
      </c>
      <c r="I73" s="19">
        <v>442662250.69999999</v>
      </c>
      <c r="J73" s="6">
        <f t="shared" si="1"/>
        <v>6.444526085686048E-4</v>
      </c>
      <c r="L73" s="15"/>
    </row>
    <row r="74" spans="2:12" x14ac:dyDescent="0.25">
      <c r="B74" s="1" t="s">
        <v>392</v>
      </c>
      <c r="C74" s="4" t="s">
        <v>391</v>
      </c>
      <c r="D74" s="3" t="s">
        <v>547</v>
      </c>
      <c r="E74" s="3" t="s">
        <v>74</v>
      </c>
      <c r="F74" s="3" t="s">
        <v>208</v>
      </c>
      <c r="G74" s="3" t="s">
        <v>548</v>
      </c>
      <c r="H74" s="2">
        <v>853020</v>
      </c>
      <c r="I74" s="19">
        <v>859613226.63999999</v>
      </c>
      <c r="J74" s="6">
        <f t="shared" si="1"/>
        <v>1.2514732968356619E-3</v>
      </c>
      <c r="L74" s="15"/>
    </row>
    <row r="75" spans="2:12" x14ac:dyDescent="0.25">
      <c r="B75" s="1" t="s">
        <v>245</v>
      </c>
      <c r="C75" s="4" t="s">
        <v>246</v>
      </c>
      <c r="D75" s="3" t="s">
        <v>549</v>
      </c>
      <c r="E75" s="3" t="s">
        <v>75</v>
      </c>
      <c r="F75" s="3" t="s">
        <v>209</v>
      </c>
      <c r="G75" s="3" t="s">
        <v>550</v>
      </c>
      <c r="H75" s="2">
        <v>950000</v>
      </c>
      <c r="I75" s="19">
        <v>916871410</v>
      </c>
      <c r="J75" s="6">
        <f t="shared" si="1"/>
        <v>1.3348329814934336E-3</v>
      </c>
      <c r="L75" s="15"/>
    </row>
    <row r="76" spans="2:12" x14ac:dyDescent="0.25">
      <c r="B76" s="1" t="s">
        <v>245</v>
      </c>
      <c r="C76" s="4" t="s">
        <v>246</v>
      </c>
      <c r="D76" s="3" t="s">
        <v>549</v>
      </c>
      <c r="E76" s="3" t="s">
        <v>75</v>
      </c>
      <c r="F76" s="3" t="s">
        <v>209</v>
      </c>
      <c r="G76" s="3" t="s">
        <v>550</v>
      </c>
      <c r="H76" s="2">
        <v>2500000</v>
      </c>
      <c r="I76" s="19">
        <v>2518100562.48</v>
      </c>
      <c r="J76" s="6">
        <f t="shared" si="1"/>
        <v>3.6659924661796039E-3</v>
      </c>
      <c r="L76" s="15"/>
    </row>
    <row r="77" spans="2:12" x14ac:dyDescent="0.25">
      <c r="B77" s="1" t="s">
        <v>248</v>
      </c>
      <c r="C77" s="4" t="s">
        <v>249</v>
      </c>
      <c r="D77" s="3" t="s">
        <v>551</v>
      </c>
      <c r="E77" s="3" t="s">
        <v>76</v>
      </c>
      <c r="F77" s="3" t="s">
        <v>209</v>
      </c>
      <c r="G77" s="3" t="s">
        <v>552</v>
      </c>
      <c r="H77" s="2">
        <v>600000</v>
      </c>
      <c r="I77" s="19">
        <v>592900080</v>
      </c>
      <c r="J77" s="6">
        <f t="shared" si="1"/>
        <v>8.6317729278317804E-4</v>
      </c>
      <c r="L77" s="15"/>
    </row>
    <row r="78" spans="2:12" x14ac:dyDescent="0.25">
      <c r="B78" s="1" t="s">
        <v>248</v>
      </c>
      <c r="C78" s="4" t="s">
        <v>249</v>
      </c>
      <c r="D78" s="3" t="s">
        <v>551</v>
      </c>
      <c r="E78" s="3" t="s">
        <v>76</v>
      </c>
      <c r="F78" s="3" t="s">
        <v>209</v>
      </c>
      <c r="G78" s="3" t="s">
        <v>552</v>
      </c>
      <c r="H78" s="2">
        <v>4100000</v>
      </c>
      <c r="I78" s="19">
        <v>4131433508.2800002</v>
      </c>
      <c r="J78" s="6">
        <f t="shared" si="1"/>
        <v>6.0147733341355571E-3</v>
      </c>
      <c r="L78" s="15"/>
    </row>
    <row r="79" spans="2:12" x14ac:dyDescent="0.25">
      <c r="B79" s="1" t="s">
        <v>251</v>
      </c>
      <c r="C79" s="4" t="s">
        <v>249</v>
      </c>
      <c r="D79" s="3" t="s">
        <v>553</v>
      </c>
      <c r="E79" s="3" t="s">
        <v>77</v>
      </c>
      <c r="F79" s="3" t="s">
        <v>209</v>
      </c>
      <c r="G79" s="3" t="s">
        <v>554</v>
      </c>
      <c r="H79" s="2">
        <v>375979</v>
      </c>
      <c r="I79" s="19">
        <v>379129704.01999998</v>
      </c>
      <c r="J79" s="6">
        <f t="shared" si="1"/>
        <v>5.5195835279642929E-4</v>
      </c>
      <c r="L79" s="15"/>
    </row>
    <row r="80" spans="2:12" x14ac:dyDescent="0.25">
      <c r="B80" s="1" t="s">
        <v>251</v>
      </c>
      <c r="C80" s="4" t="s">
        <v>249</v>
      </c>
      <c r="D80" s="3" t="s">
        <v>553</v>
      </c>
      <c r="E80" s="3" t="s">
        <v>77</v>
      </c>
      <c r="F80" s="3" t="s">
        <v>209</v>
      </c>
      <c r="G80" s="3" t="s">
        <v>554</v>
      </c>
      <c r="H80" s="2">
        <v>1750000</v>
      </c>
      <c r="I80" s="19">
        <v>1788837803.04</v>
      </c>
      <c r="J80" s="6">
        <f t="shared" si="1"/>
        <v>2.6042907129583707E-3</v>
      </c>
      <c r="L80" s="15"/>
    </row>
    <row r="81" spans="2:12" x14ac:dyDescent="0.25">
      <c r="B81" s="1" t="s">
        <v>396</v>
      </c>
      <c r="C81" s="4" t="s">
        <v>395</v>
      </c>
      <c r="D81" s="3" t="s">
        <v>555</v>
      </c>
      <c r="E81" s="3" t="s">
        <v>78</v>
      </c>
      <c r="F81" s="3" t="s">
        <v>209</v>
      </c>
      <c r="G81" s="3" t="s">
        <v>556</v>
      </c>
      <c r="H81" s="2">
        <v>632000</v>
      </c>
      <c r="I81" s="19">
        <v>643427102.64999998</v>
      </c>
      <c r="J81" s="6">
        <f t="shared" si="1"/>
        <v>9.3673737498694719E-4</v>
      </c>
      <c r="L81" s="15"/>
    </row>
    <row r="82" spans="2:12" x14ac:dyDescent="0.25">
      <c r="B82" s="1" t="s">
        <v>253</v>
      </c>
      <c r="C82" s="4" t="s">
        <v>254</v>
      </c>
      <c r="D82" s="3" t="s">
        <v>557</v>
      </c>
      <c r="E82" s="3" t="s">
        <v>79</v>
      </c>
      <c r="F82" s="3" t="s">
        <v>209</v>
      </c>
      <c r="G82" s="3" t="s">
        <v>558</v>
      </c>
      <c r="H82" s="2">
        <v>810225</v>
      </c>
      <c r="I82" s="19">
        <v>796742856</v>
      </c>
      <c r="J82" s="6">
        <f t="shared" si="1"/>
        <v>1.1599430741962751E-3</v>
      </c>
      <c r="L82" s="15"/>
    </row>
    <row r="83" spans="2:12" x14ac:dyDescent="0.25">
      <c r="B83" s="1" t="s">
        <v>253</v>
      </c>
      <c r="C83" s="4" t="s">
        <v>254</v>
      </c>
      <c r="D83" s="3" t="s">
        <v>559</v>
      </c>
      <c r="E83" s="3" t="s">
        <v>80</v>
      </c>
      <c r="F83" s="3" t="s">
        <v>209</v>
      </c>
      <c r="G83" s="3" t="s">
        <v>560</v>
      </c>
      <c r="H83" s="2">
        <v>950000</v>
      </c>
      <c r="I83" s="19">
        <v>914040353</v>
      </c>
      <c r="J83" s="6">
        <f t="shared" si="1"/>
        <v>1.3307113694387095E-3</v>
      </c>
      <c r="L83" s="15"/>
    </row>
    <row r="84" spans="2:12" x14ac:dyDescent="0.25">
      <c r="B84" s="1" t="s">
        <v>259</v>
      </c>
      <c r="C84" s="4" t="s">
        <v>260</v>
      </c>
      <c r="D84" s="3" t="s">
        <v>561</v>
      </c>
      <c r="E84" s="3" t="s">
        <v>81</v>
      </c>
      <c r="F84" s="3" t="s">
        <v>209</v>
      </c>
      <c r="G84" s="3" t="s">
        <v>562</v>
      </c>
      <c r="H84" s="2">
        <v>564726</v>
      </c>
      <c r="I84" s="19">
        <v>564198320.02999997</v>
      </c>
      <c r="J84" s="6">
        <f t="shared" si="1"/>
        <v>8.2139165586942147E-4</v>
      </c>
      <c r="L84" s="15"/>
    </row>
    <row r="85" spans="2:12" x14ac:dyDescent="0.25">
      <c r="B85" s="1" t="s">
        <v>259</v>
      </c>
      <c r="C85" s="4" t="s">
        <v>260</v>
      </c>
      <c r="D85" s="3" t="s">
        <v>563</v>
      </c>
      <c r="E85" s="3" t="s">
        <v>429</v>
      </c>
      <c r="F85" s="3" t="s">
        <v>209</v>
      </c>
      <c r="G85" s="3" t="s">
        <v>448</v>
      </c>
      <c r="H85" s="2">
        <v>1</v>
      </c>
      <c r="I85" s="19">
        <v>982.09</v>
      </c>
      <c r="J85" s="6">
        <f t="shared" si="1"/>
        <v>1.4297818739869817E-9</v>
      </c>
      <c r="L85" s="15"/>
    </row>
    <row r="86" spans="2:12" x14ac:dyDescent="0.25">
      <c r="B86" s="1" t="s">
        <v>259</v>
      </c>
      <c r="C86" s="4" t="s">
        <v>260</v>
      </c>
      <c r="D86" s="3" t="s">
        <v>564</v>
      </c>
      <c r="E86" s="3" t="s">
        <v>430</v>
      </c>
      <c r="F86" s="3" t="s">
        <v>209</v>
      </c>
      <c r="G86" s="3" t="s">
        <v>449</v>
      </c>
      <c r="H86" s="2">
        <v>15</v>
      </c>
      <c r="I86" s="19">
        <v>14088.62</v>
      </c>
      <c r="J86" s="6">
        <f t="shared" si="1"/>
        <v>2.0511005616074362E-8</v>
      </c>
      <c r="L86" s="15"/>
    </row>
    <row r="87" spans="2:12" x14ac:dyDescent="0.25">
      <c r="B87" s="1" t="s">
        <v>265</v>
      </c>
      <c r="C87" s="4" t="s">
        <v>266</v>
      </c>
      <c r="D87" s="3" t="s">
        <v>565</v>
      </c>
      <c r="E87" s="3" t="s">
        <v>82</v>
      </c>
      <c r="F87" s="3" t="s">
        <v>209</v>
      </c>
      <c r="G87" s="3" t="s">
        <v>566</v>
      </c>
      <c r="H87" s="2">
        <v>3500000</v>
      </c>
      <c r="I87" s="19">
        <v>3726560250</v>
      </c>
      <c r="J87" s="6">
        <f t="shared" si="1"/>
        <v>5.4253360667254474E-3</v>
      </c>
      <c r="L87" s="15"/>
    </row>
    <row r="88" spans="2:12" x14ac:dyDescent="0.25">
      <c r="B88" s="1" t="s">
        <v>265</v>
      </c>
      <c r="C88" s="4" t="s">
        <v>266</v>
      </c>
      <c r="D88" s="3" t="s">
        <v>567</v>
      </c>
      <c r="E88" s="3" t="s">
        <v>83</v>
      </c>
      <c r="F88" s="3" t="s">
        <v>209</v>
      </c>
      <c r="G88" s="3" t="s">
        <v>568</v>
      </c>
      <c r="H88" s="2">
        <v>400000</v>
      </c>
      <c r="I88" s="19">
        <v>405476185.63999999</v>
      </c>
      <c r="J88" s="6">
        <f t="shared" si="1"/>
        <v>5.903150429812466E-4</v>
      </c>
      <c r="L88" s="15"/>
    </row>
    <row r="89" spans="2:12" x14ac:dyDescent="0.25">
      <c r="B89" s="1" t="s">
        <v>265</v>
      </c>
      <c r="C89" s="4" t="s">
        <v>266</v>
      </c>
      <c r="D89" s="3" t="s">
        <v>569</v>
      </c>
      <c r="E89" s="3" t="s">
        <v>84</v>
      </c>
      <c r="F89" s="3" t="s">
        <v>209</v>
      </c>
      <c r="G89" s="3" t="s">
        <v>570</v>
      </c>
      <c r="H89" s="2">
        <v>450600</v>
      </c>
      <c r="I89" s="19">
        <v>461053920</v>
      </c>
      <c r="J89" s="6">
        <f t="shared" si="1"/>
        <v>6.7122823544343586E-4</v>
      </c>
      <c r="L89" s="15"/>
    </row>
    <row r="90" spans="2:12" x14ac:dyDescent="0.25">
      <c r="B90" s="1" t="s">
        <v>265</v>
      </c>
      <c r="C90" s="4" t="s">
        <v>266</v>
      </c>
      <c r="D90" s="3" t="s">
        <v>571</v>
      </c>
      <c r="E90" s="3" t="s">
        <v>85</v>
      </c>
      <c r="F90" s="3" t="s">
        <v>209</v>
      </c>
      <c r="G90" s="3" t="s">
        <v>572</v>
      </c>
      <c r="H90" s="2">
        <v>15000000</v>
      </c>
      <c r="I90" s="19">
        <v>15151747483.85</v>
      </c>
      <c r="J90" s="6">
        <f t="shared" si="1"/>
        <v>2.2058766418186306E-2</v>
      </c>
      <c r="L90" s="15"/>
    </row>
    <row r="91" spans="2:12" x14ac:dyDescent="0.25">
      <c r="B91" s="1" t="s">
        <v>265</v>
      </c>
      <c r="C91" s="4" t="s">
        <v>266</v>
      </c>
      <c r="D91" s="3" t="s">
        <v>573</v>
      </c>
      <c r="E91" s="3" t="s">
        <v>86</v>
      </c>
      <c r="F91" s="3" t="s">
        <v>209</v>
      </c>
      <c r="G91" s="3" t="s">
        <v>574</v>
      </c>
      <c r="H91" s="2">
        <v>382781</v>
      </c>
      <c r="I91" s="19">
        <v>390650977.36000001</v>
      </c>
      <c r="J91" s="6">
        <f t="shared" si="1"/>
        <v>5.6873167070698892E-4</v>
      </c>
      <c r="L91" s="15"/>
    </row>
    <row r="92" spans="2:12" x14ac:dyDescent="0.25">
      <c r="B92" s="1" t="s">
        <v>265</v>
      </c>
      <c r="C92" s="4" t="s">
        <v>266</v>
      </c>
      <c r="D92" s="3" t="s">
        <v>575</v>
      </c>
      <c r="E92" s="3" t="s">
        <v>87</v>
      </c>
      <c r="F92" s="3" t="s">
        <v>209</v>
      </c>
      <c r="G92" s="3" t="s">
        <v>576</v>
      </c>
      <c r="H92" s="2">
        <v>5271905</v>
      </c>
      <c r="I92" s="19">
        <v>5366430256.6499996</v>
      </c>
      <c r="J92" s="6">
        <f t="shared" si="1"/>
        <v>7.8127510808311609E-3</v>
      </c>
      <c r="L92" s="15"/>
    </row>
    <row r="93" spans="2:12" x14ac:dyDescent="0.25">
      <c r="B93" s="1" t="s">
        <v>265</v>
      </c>
      <c r="C93" s="4" t="s">
        <v>266</v>
      </c>
      <c r="D93" s="3" t="s">
        <v>577</v>
      </c>
      <c r="E93" s="3" t="s">
        <v>88</v>
      </c>
      <c r="F93" s="3" t="s">
        <v>209</v>
      </c>
      <c r="G93" s="3" t="s">
        <v>578</v>
      </c>
      <c r="H93" s="2">
        <v>776721</v>
      </c>
      <c r="I93" s="19">
        <v>793113603.5</v>
      </c>
      <c r="J93" s="6">
        <f t="shared" si="1"/>
        <v>1.1546594042264944E-3</v>
      </c>
      <c r="L93" s="15"/>
    </row>
    <row r="94" spans="2:12" x14ac:dyDescent="0.25">
      <c r="B94" s="1" t="s">
        <v>265</v>
      </c>
      <c r="C94" s="4" t="s">
        <v>266</v>
      </c>
      <c r="D94" s="3" t="s">
        <v>579</v>
      </c>
      <c r="E94" s="3" t="s">
        <v>89</v>
      </c>
      <c r="F94" s="3" t="s">
        <v>209</v>
      </c>
      <c r="G94" s="3" t="s">
        <v>580</v>
      </c>
      <c r="H94" s="2">
        <v>7500000</v>
      </c>
      <c r="I94" s="19">
        <v>7616638500</v>
      </c>
      <c r="J94" s="6">
        <f t="shared" si="1"/>
        <v>1.1088730837307572E-2</v>
      </c>
      <c r="L94" s="15"/>
    </row>
    <row r="95" spans="2:12" x14ac:dyDescent="0.25">
      <c r="B95" s="1" t="s">
        <v>265</v>
      </c>
      <c r="C95" s="4" t="s">
        <v>266</v>
      </c>
      <c r="D95" s="3" t="s">
        <v>581</v>
      </c>
      <c r="E95" s="3" t="s">
        <v>90</v>
      </c>
      <c r="F95" s="3" t="s">
        <v>209</v>
      </c>
      <c r="G95" s="3" t="s">
        <v>582</v>
      </c>
      <c r="H95" s="2">
        <v>1254996</v>
      </c>
      <c r="I95" s="19">
        <v>1266228917</v>
      </c>
      <c r="J95" s="6">
        <f t="shared" si="1"/>
        <v>1.8434472948963602E-3</v>
      </c>
      <c r="L95" s="15"/>
    </row>
    <row r="96" spans="2:12" x14ac:dyDescent="0.25">
      <c r="B96" s="1" t="s">
        <v>265</v>
      </c>
      <c r="C96" s="4" t="s">
        <v>266</v>
      </c>
      <c r="D96" s="3" t="s">
        <v>583</v>
      </c>
      <c r="E96" s="3" t="s">
        <v>91</v>
      </c>
      <c r="F96" s="3" t="s">
        <v>209</v>
      </c>
      <c r="G96" s="3" t="s">
        <v>584</v>
      </c>
      <c r="H96" s="2">
        <v>10000000</v>
      </c>
      <c r="I96" s="19">
        <v>10315060415.969999</v>
      </c>
      <c r="J96" s="6">
        <f t="shared" si="1"/>
        <v>1.5017245274704478E-2</v>
      </c>
      <c r="L96" s="15"/>
    </row>
    <row r="97" spans="2:12" x14ac:dyDescent="0.25">
      <c r="B97" s="1" t="s">
        <v>265</v>
      </c>
      <c r="C97" s="4" t="s">
        <v>266</v>
      </c>
      <c r="D97" s="3" t="s">
        <v>585</v>
      </c>
      <c r="E97" s="3" t="s">
        <v>92</v>
      </c>
      <c r="F97" s="3" t="s">
        <v>209</v>
      </c>
      <c r="G97" s="3" t="s">
        <v>586</v>
      </c>
      <c r="H97" s="2">
        <v>8800000</v>
      </c>
      <c r="I97" s="19">
        <v>9586499571.7099991</v>
      </c>
      <c r="J97" s="6">
        <f t="shared" si="1"/>
        <v>1.3956565409091752E-2</v>
      </c>
      <c r="L97" s="15"/>
    </row>
    <row r="98" spans="2:12" x14ac:dyDescent="0.25">
      <c r="B98" s="1" t="s">
        <v>265</v>
      </c>
      <c r="C98" s="4" t="s">
        <v>266</v>
      </c>
      <c r="D98" s="3" t="s">
        <v>587</v>
      </c>
      <c r="E98" s="3" t="s">
        <v>93</v>
      </c>
      <c r="F98" s="3" t="s">
        <v>209</v>
      </c>
      <c r="G98" s="3" t="s">
        <v>588</v>
      </c>
      <c r="H98" s="2">
        <v>3500000</v>
      </c>
      <c r="I98" s="19">
        <v>3898656780.1599998</v>
      </c>
      <c r="J98" s="6">
        <f t="shared" si="1"/>
        <v>5.675883877413696E-3</v>
      </c>
      <c r="L98" s="15"/>
    </row>
    <row r="99" spans="2:12" x14ac:dyDescent="0.25">
      <c r="B99" s="1" t="s">
        <v>265</v>
      </c>
      <c r="C99" s="4" t="s">
        <v>266</v>
      </c>
      <c r="D99" s="3" t="s">
        <v>589</v>
      </c>
      <c r="E99" s="3" t="s">
        <v>94</v>
      </c>
      <c r="F99" s="3" t="s">
        <v>209</v>
      </c>
      <c r="G99" s="3" t="s">
        <v>590</v>
      </c>
      <c r="H99" s="2">
        <v>900000</v>
      </c>
      <c r="I99" s="19">
        <v>917762279.37</v>
      </c>
      <c r="J99" s="6">
        <f t="shared" si="1"/>
        <v>1.3361299592422307E-3</v>
      </c>
      <c r="L99" s="15"/>
    </row>
    <row r="100" spans="2:12" x14ac:dyDescent="0.25">
      <c r="B100" s="1" t="s">
        <v>397</v>
      </c>
      <c r="C100" s="4" t="s">
        <v>187</v>
      </c>
      <c r="D100" s="3" t="s">
        <v>591</v>
      </c>
      <c r="E100" s="3" t="s">
        <v>182</v>
      </c>
      <c r="F100" s="3" t="s">
        <v>209</v>
      </c>
      <c r="G100" s="3" t="s">
        <v>590</v>
      </c>
      <c r="H100" s="2">
        <v>293000</v>
      </c>
      <c r="I100" s="19">
        <v>292518718.19999999</v>
      </c>
      <c r="J100" s="6">
        <f t="shared" si="1"/>
        <v>4.2586520694057144E-4</v>
      </c>
      <c r="L100" s="15"/>
    </row>
    <row r="101" spans="2:12" x14ac:dyDescent="0.25">
      <c r="B101" s="1" t="s">
        <v>271</v>
      </c>
      <c r="C101" s="4" t="s">
        <v>189</v>
      </c>
      <c r="D101" s="3" t="s">
        <v>592</v>
      </c>
      <c r="E101" s="3" t="s">
        <v>95</v>
      </c>
      <c r="F101" s="3" t="s">
        <v>209</v>
      </c>
      <c r="G101" s="3" t="s">
        <v>593</v>
      </c>
      <c r="H101" s="2">
        <v>2548242</v>
      </c>
      <c r="I101" s="19">
        <v>2532958714.75</v>
      </c>
      <c r="J101" s="6">
        <f t="shared" si="1"/>
        <v>3.687623800167919E-3</v>
      </c>
      <c r="L101" s="15"/>
    </row>
    <row r="102" spans="2:12" x14ac:dyDescent="0.25">
      <c r="B102" s="1" t="s">
        <v>271</v>
      </c>
      <c r="C102" s="4" t="s">
        <v>189</v>
      </c>
      <c r="D102" s="3" t="s">
        <v>594</v>
      </c>
      <c r="E102" s="3" t="s">
        <v>96</v>
      </c>
      <c r="F102" s="3" t="s">
        <v>209</v>
      </c>
      <c r="G102" s="3" t="s">
        <v>595</v>
      </c>
      <c r="H102" s="2">
        <v>2218171</v>
      </c>
      <c r="I102" s="19">
        <v>2222659912.6500001</v>
      </c>
      <c r="J102" s="6">
        <f t="shared" si="1"/>
        <v>3.2358733467853845E-3</v>
      </c>
      <c r="L102" s="15"/>
    </row>
    <row r="103" spans="2:12" x14ac:dyDescent="0.25">
      <c r="B103" s="1" t="s">
        <v>271</v>
      </c>
      <c r="C103" s="4" t="s">
        <v>189</v>
      </c>
      <c r="D103" s="3" t="s">
        <v>596</v>
      </c>
      <c r="E103" s="3" t="s">
        <v>97</v>
      </c>
      <c r="F103" s="3" t="s">
        <v>209</v>
      </c>
      <c r="G103" s="3" t="s">
        <v>597</v>
      </c>
      <c r="H103" s="2">
        <v>1500000</v>
      </c>
      <c r="I103" s="19">
        <v>1504848907.6500001</v>
      </c>
      <c r="J103" s="6">
        <f t="shared" si="1"/>
        <v>2.190843701948986E-3</v>
      </c>
      <c r="L103" s="15"/>
    </row>
    <row r="104" spans="2:12" x14ac:dyDescent="0.25">
      <c r="B104" s="1" t="s">
        <v>271</v>
      </c>
      <c r="C104" s="4" t="s">
        <v>189</v>
      </c>
      <c r="D104" s="3" t="s">
        <v>598</v>
      </c>
      <c r="E104" s="3" t="s">
        <v>98</v>
      </c>
      <c r="F104" s="3" t="s">
        <v>209</v>
      </c>
      <c r="G104" s="3" t="s">
        <v>599</v>
      </c>
      <c r="H104" s="2">
        <v>45259</v>
      </c>
      <c r="I104" s="19">
        <v>45320660.859999999</v>
      </c>
      <c r="J104" s="6">
        <f t="shared" si="1"/>
        <v>6.5980367802074403E-5</v>
      </c>
      <c r="L104" s="15"/>
    </row>
    <row r="105" spans="2:12" x14ac:dyDescent="0.25">
      <c r="B105" s="1" t="s">
        <v>271</v>
      </c>
      <c r="C105" s="4" t="s">
        <v>189</v>
      </c>
      <c r="D105" s="3" t="s">
        <v>600</v>
      </c>
      <c r="E105" s="3" t="s">
        <v>99</v>
      </c>
      <c r="F105" s="3" t="s">
        <v>209</v>
      </c>
      <c r="G105" s="3" t="s">
        <v>601</v>
      </c>
      <c r="H105" s="2">
        <v>14060</v>
      </c>
      <c r="I105" s="19">
        <v>14102119.68</v>
      </c>
      <c r="J105" s="6">
        <f t="shared" si="1"/>
        <v>2.0530659209704908E-5</v>
      </c>
      <c r="L105" s="15"/>
    </row>
    <row r="106" spans="2:12" x14ac:dyDescent="0.25">
      <c r="B106" s="1" t="s">
        <v>271</v>
      </c>
      <c r="C106" s="4" t="s">
        <v>189</v>
      </c>
      <c r="D106" s="3" t="s">
        <v>602</v>
      </c>
      <c r="E106" s="3" t="s">
        <v>100</v>
      </c>
      <c r="F106" s="3" t="s">
        <v>209</v>
      </c>
      <c r="G106" s="3" t="s">
        <v>603</v>
      </c>
      <c r="H106" s="2">
        <v>5000000</v>
      </c>
      <c r="I106" s="19">
        <v>5047916633.8800001</v>
      </c>
      <c r="J106" s="6">
        <f t="shared" si="1"/>
        <v>7.3490410293547467E-3</v>
      </c>
      <c r="L106" s="15"/>
    </row>
    <row r="107" spans="2:12" x14ac:dyDescent="0.25">
      <c r="B107" s="1" t="s">
        <v>440</v>
      </c>
      <c r="C107" s="4" t="s">
        <v>439</v>
      </c>
      <c r="D107" s="3" t="s">
        <v>604</v>
      </c>
      <c r="E107" s="3" t="s">
        <v>431</v>
      </c>
      <c r="F107" s="3" t="s">
        <v>209</v>
      </c>
      <c r="G107" s="3" t="s">
        <v>447</v>
      </c>
      <c r="H107" s="2">
        <v>9467</v>
      </c>
      <c r="I107" s="19">
        <v>9415620.6999999993</v>
      </c>
      <c r="J107" s="6">
        <f t="shared" si="1"/>
        <v>1.3707790334079988E-5</v>
      </c>
      <c r="L107" s="15"/>
    </row>
    <row r="108" spans="2:12" x14ac:dyDescent="0.25">
      <c r="B108" s="1" t="s">
        <v>188</v>
      </c>
      <c r="C108" s="4" t="s">
        <v>273</v>
      </c>
      <c r="D108" s="3" t="s">
        <v>605</v>
      </c>
      <c r="E108" s="3" t="s">
        <v>179</v>
      </c>
      <c r="F108" s="3" t="s">
        <v>209</v>
      </c>
      <c r="G108" s="3" t="s">
        <v>603</v>
      </c>
      <c r="H108" s="2">
        <v>267244</v>
      </c>
      <c r="I108" s="19">
        <v>265407357.59</v>
      </c>
      <c r="J108" s="6">
        <f t="shared" si="1"/>
        <v>3.8639496289032897E-4</v>
      </c>
      <c r="L108" s="15"/>
    </row>
    <row r="109" spans="2:12" x14ac:dyDescent="0.25">
      <c r="B109" s="1" t="s">
        <v>275</v>
      </c>
      <c r="C109" s="4" t="s">
        <v>276</v>
      </c>
      <c r="D109" s="3" t="s">
        <v>606</v>
      </c>
      <c r="E109" s="3" t="s">
        <v>101</v>
      </c>
      <c r="F109" s="3" t="s">
        <v>209</v>
      </c>
      <c r="G109" s="3" t="s">
        <v>607</v>
      </c>
      <c r="H109" s="2">
        <v>3000000</v>
      </c>
      <c r="I109" s="19">
        <v>3054435139.3600001</v>
      </c>
      <c r="J109" s="6">
        <f t="shared" si="1"/>
        <v>4.4468185171683133E-3</v>
      </c>
      <c r="L109" s="15"/>
    </row>
    <row r="110" spans="2:12" x14ac:dyDescent="0.25">
      <c r="B110" s="1" t="s">
        <v>281</v>
      </c>
      <c r="C110" s="4" t="s">
        <v>282</v>
      </c>
      <c r="D110" s="3" t="s">
        <v>608</v>
      </c>
      <c r="E110" s="3" t="s">
        <v>102</v>
      </c>
      <c r="F110" s="3" t="s">
        <v>209</v>
      </c>
      <c r="G110" s="3" t="s">
        <v>609</v>
      </c>
      <c r="H110" s="2">
        <v>15000000</v>
      </c>
      <c r="I110" s="19">
        <v>15604214017.690001</v>
      </c>
      <c r="J110" s="6">
        <f t="shared" si="1"/>
        <v>2.2717492653735134E-2</v>
      </c>
      <c r="L110" s="15"/>
    </row>
    <row r="111" spans="2:12" x14ac:dyDescent="0.25">
      <c r="B111" s="1" t="s">
        <v>281</v>
      </c>
      <c r="C111" s="4" t="s">
        <v>282</v>
      </c>
      <c r="D111" s="3" t="s">
        <v>610</v>
      </c>
      <c r="E111" s="3" t="s">
        <v>103</v>
      </c>
      <c r="F111" s="3" t="s">
        <v>209</v>
      </c>
      <c r="G111" s="3" t="s">
        <v>611</v>
      </c>
      <c r="H111" s="2">
        <v>500000</v>
      </c>
      <c r="I111" s="19">
        <v>497082650</v>
      </c>
      <c r="J111" s="6">
        <f t="shared" si="1"/>
        <v>7.2368088753924271E-4</v>
      </c>
      <c r="L111" s="15"/>
    </row>
    <row r="112" spans="2:12" x14ac:dyDescent="0.25">
      <c r="B112" s="1" t="s">
        <v>339</v>
      </c>
      <c r="C112" s="4" t="s">
        <v>340</v>
      </c>
      <c r="D112" s="3" t="s">
        <v>612</v>
      </c>
      <c r="E112" s="3" t="s">
        <v>104</v>
      </c>
      <c r="F112" s="3" t="s">
        <v>209</v>
      </c>
      <c r="G112" s="3" t="s">
        <v>613</v>
      </c>
      <c r="H112" s="2">
        <v>10000000</v>
      </c>
      <c r="I112" s="19">
        <v>10012031700.110001</v>
      </c>
      <c r="J112" s="6">
        <f t="shared" si="1"/>
        <v>1.4576079021882253E-2</v>
      </c>
      <c r="L112" s="15"/>
    </row>
    <row r="113" spans="2:13" x14ac:dyDescent="0.25">
      <c r="B113" s="1" t="s">
        <v>287</v>
      </c>
      <c r="C113" s="4" t="s">
        <v>288</v>
      </c>
      <c r="D113" s="3" t="s">
        <v>614</v>
      </c>
      <c r="E113" s="3" t="s">
        <v>105</v>
      </c>
      <c r="F113" s="3" t="s">
        <v>209</v>
      </c>
      <c r="G113" s="3" t="s">
        <v>615</v>
      </c>
      <c r="H113" s="2">
        <v>1053</v>
      </c>
      <c r="I113" s="19">
        <v>1025390.34</v>
      </c>
      <c r="J113" s="6">
        <f t="shared" si="1"/>
        <v>1.492820945018632E-6</v>
      </c>
      <c r="L113" s="15"/>
    </row>
    <row r="114" spans="2:13" x14ac:dyDescent="0.25">
      <c r="B114" s="1" t="s">
        <v>290</v>
      </c>
      <c r="C114" s="4" t="s">
        <v>197</v>
      </c>
      <c r="D114" s="3" t="s">
        <v>616</v>
      </c>
      <c r="E114" s="3" t="s">
        <v>432</v>
      </c>
      <c r="F114" s="3" t="s">
        <v>209</v>
      </c>
      <c r="G114" s="3" t="s">
        <v>443</v>
      </c>
      <c r="H114" s="2">
        <v>50</v>
      </c>
      <c r="I114" s="19">
        <v>47582.09</v>
      </c>
      <c r="J114" s="6">
        <f t="shared" si="1"/>
        <v>6.927268357117699E-8</v>
      </c>
      <c r="L114" s="15"/>
      <c r="M114" s="15"/>
    </row>
    <row r="115" spans="2:13" x14ac:dyDescent="0.25">
      <c r="B115" s="1" t="s">
        <v>290</v>
      </c>
      <c r="C115" s="4" t="s">
        <v>197</v>
      </c>
      <c r="D115" s="3" t="s">
        <v>617</v>
      </c>
      <c r="E115" s="3" t="s">
        <v>433</v>
      </c>
      <c r="F115" s="3" t="s">
        <v>209</v>
      </c>
      <c r="G115" s="3" t="s">
        <v>444</v>
      </c>
      <c r="H115" s="2">
        <v>145</v>
      </c>
      <c r="I115" s="19">
        <v>146884</v>
      </c>
      <c r="J115" s="6">
        <f t="shared" si="1"/>
        <v>2.1384199083455063E-7</v>
      </c>
      <c r="L115" s="15"/>
      <c r="M115" s="15"/>
    </row>
    <row r="116" spans="2:13" x14ac:dyDescent="0.25">
      <c r="B116" s="1" t="s">
        <v>290</v>
      </c>
      <c r="C116" s="4" t="s">
        <v>197</v>
      </c>
      <c r="D116" s="3" t="s">
        <v>618</v>
      </c>
      <c r="E116" s="3" t="s">
        <v>434</v>
      </c>
      <c r="F116" s="3" t="s">
        <v>209</v>
      </c>
      <c r="G116" s="3" t="s">
        <v>445</v>
      </c>
      <c r="H116" s="2">
        <v>11230</v>
      </c>
      <c r="I116" s="19">
        <v>11239703.84</v>
      </c>
      <c r="J116" s="6">
        <f t="shared" si="1"/>
        <v>1.6363393191473157E-5</v>
      </c>
      <c r="L116" s="15"/>
      <c r="M116" s="15"/>
    </row>
    <row r="117" spans="2:13" x14ac:dyDescent="0.25">
      <c r="B117" s="1" t="s">
        <v>290</v>
      </c>
      <c r="C117" s="4" t="s">
        <v>197</v>
      </c>
      <c r="D117" s="3" t="s">
        <v>619</v>
      </c>
      <c r="E117" s="3" t="s">
        <v>427</v>
      </c>
      <c r="F117" s="3" t="s">
        <v>209</v>
      </c>
      <c r="G117" s="3" t="s">
        <v>446</v>
      </c>
      <c r="H117" s="2">
        <v>4159</v>
      </c>
      <c r="I117" s="19">
        <v>4755894.4800000004</v>
      </c>
      <c r="J117" s="6">
        <f t="shared" si="1"/>
        <v>6.9238987486877399E-6</v>
      </c>
      <c r="L117" s="15"/>
      <c r="M117" s="15"/>
    </row>
    <row r="118" spans="2:13" x14ac:dyDescent="0.25">
      <c r="B118" s="1" t="s">
        <v>290</v>
      </c>
      <c r="C118" s="4" t="s">
        <v>197</v>
      </c>
      <c r="D118" s="3" t="s">
        <v>620</v>
      </c>
      <c r="E118" s="3" t="s">
        <v>414</v>
      </c>
      <c r="F118" s="3" t="s">
        <v>209</v>
      </c>
      <c r="G118" s="3" t="s">
        <v>421</v>
      </c>
      <c r="H118" s="2">
        <v>147860</v>
      </c>
      <c r="I118" s="19">
        <v>153901559.59999999</v>
      </c>
      <c r="J118" s="6">
        <f t="shared" si="1"/>
        <v>2.2405854890530108E-4</v>
      </c>
      <c r="L118" s="15"/>
      <c r="M118" s="15"/>
    </row>
    <row r="119" spans="2:13" x14ac:dyDescent="0.25">
      <c r="B119" s="1" t="s">
        <v>196</v>
      </c>
      <c r="C119" s="4" t="s">
        <v>292</v>
      </c>
      <c r="D119" s="3" t="s">
        <v>621</v>
      </c>
      <c r="E119" s="3" t="s">
        <v>108</v>
      </c>
      <c r="F119" s="3" t="s">
        <v>209</v>
      </c>
      <c r="G119" s="3" t="s">
        <v>622</v>
      </c>
      <c r="H119" s="2">
        <v>587349</v>
      </c>
      <c r="I119" s="19">
        <v>595536645.05999994</v>
      </c>
      <c r="J119" s="6">
        <f t="shared" si="1"/>
        <v>8.6701575252961204E-4</v>
      </c>
      <c r="L119" s="15"/>
      <c r="M119" s="15"/>
    </row>
    <row r="120" spans="2:13" x14ac:dyDescent="0.25">
      <c r="B120" s="1" t="s">
        <v>196</v>
      </c>
      <c r="C120" s="4" t="s">
        <v>292</v>
      </c>
      <c r="D120" s="3" t="s">
        <v>623</v>
      </c>
      <c r="E120" s="3" t="s">
        <v>109</v>
      </c>
      <c r="F120" s="3" t="s">
        <v>209</v>
      </c>
      <c r="G120" s="3" t="s">
        <v>624</v>
      </c>
      <c r="H120" s="2">
        <v>390000</v>
      </c>
      <c r="I120" s="19">
        <v>387665939.69999999</v>
      </c>
      <c r="J120" s="6">
        <f t="shared" si="1"/>
        <v>5.6438588494454704E-4</v>
      </c>
      <c r="L120" s="15"/>
      <c r="M120" s="15"/>
    </row>
    <row r="121" spans="2:13" x14ac:dyDescent="0.25">
      <c r="B121" s="1" t="s">
        <v>196</v>
      </c>
      <c r="C121" s="4" t="s">
        <v>292</v>
      </c>
      <c r="D121" s="3" t="s">
        <v>625</v>
      </c>
      <c r="E121" s="3" t="s">
        <v>110</v>
      </c>
      <c r="F121" s="3" t="s">
        <v>209</v>
      </c>
      <c r="G121" s="3" t="s">
        <v>626</v>
      </c>
      <c r="H121" s="2">
        <v>500000</v>
      </c>
      <c r="I121" s="19">
        <v>486430500</v>
      </c>
      <c r="J121" s="6">
        <f t="shared" si="1"/>
        <v>7.0817288828358348E-4</v>
      </c>
      <c r="L121" s="15"/>
      <c r="M121" s="15"/>
    </row>
    <row r="122" spans="2:13" x14ac:dyDescent="0.25">
      <c r="B122" s="1" t="s">
        <v>196</v>
      </c>
      <c r="C122" s="4" t="s">
        <v>292</v>
      </c>
      <c r="D122" s="3" t="s">
        <v>627</v>
      </c>
      <c r="E122" s="3" t="s">
        <v>111</v>
      </c>
      <c r="F122" s="3" t="s">
        <v>209</v>
      </c>
      <c r="G122" s="3" t="s">
        <v>628</v>
      </c>
      <c r="H122" s="2">
        <v>500000</v>
      </c>
      <c r="I122" s="19">
        <v>495150000</v>
      </c>
      <c r="J122" s="6">
        <f t="shared" si="1"/>
        <v>7.2086722693913386E-4</v>
      </c>
      <c r="L122" s="15"/>
      <c r="M122" s="15"/>
    </row>
    <row r="123" spans="2:13" x14ac:dyDescent="0.25">
      <c r="B123" s="1" t="s">
        <v>297</v>
      </c>
      <c r="C123" s="4" t="s">
        <v>195</v>
      </c>
      <c r="D123" s="3" t="s">
        <v>629</v>
      </c>
      <c r="E123" s="3" t="s">
        <v>112</v>
      </c>
      <c r="F123" s="3" t="s">
        <v>209</v>
      </c>
      <c r="G123" s="3" t="s">
        <v>630</v>
      </c>
      <c r="H123" s="2">
        <v>295507</v>
      </c>
      <c r="I123" s="19">
        <v>302061345.25999999</v>
      </c>
      <c r="J123" s="6">
        <f t="shared" si="1"/>
        <v>4.3975790027886598E-4</v>
      </c>
      <c r="L123" s="15"/>
      <c r="M123" s="15"/>
    </row>
    <row r="124" spans="2:13" x14ac:dyDescent="0.25">
      <c r="B124" s="1" t="s">
        <v>297</v>
      </c>
      <c r="C124" s="4" t="s">
        <v>195</v>
      </c>
      <c r="D124" s="3" t="s">
        <v>631</v>
      </c>
      <c r="E124" s="3" t="s">
        <v>113</v>
      </c>
      <c r="F124" s="3" t="s">
        <v>209</v>
      </c>
      <c r="G124" s="3" t="s">
        <v>632</v>
      </c>
      <c r="H124" s="2">
        <v>305712</v>
      </c>
      <c r="I124" s="19">
        <v>313040087.83999997</v>
      </c>
      <c r="J124" s="6">
        <f t="shared" si="1"/>
        <v>4.5574137138645594E-4</v>
      </c>
      <c r="L124" s="15"/>
      <c r="M124" s="15"/>
    </row>
    <row r="125" spans="2:13" x14ac:dyDescent="0.25">
      <c r="B125" s="1" t="s">
        <v>297</v>
      </c>
      <c r="C125" s="4" t="s">
        <v>195</v>
      </c>
      <c r="D125" s="3" t="s">
        <v>633</v>
      </c>
      <c r="E125" s="3" t="s">
        <v>114</v>
      </c>
      <c r="F125" s="3" t="s">
        <v>209</v>
      </c>
      <c r="G125" s="3" t="s">
        <v>634</v>
      </c>
      <c r="H125" s="2">
        <v>349980</v>
      </c>
      <c r="I125" s="19">
        <v>358557642.31999999</v>
      </c>
      <c r="J125" s="6">
        <f t="shared" si="1"/>
        <v>5.2200838799768196E-4</v>
      </c>
      <c r="L125" s="15"/>
      <c r="M125" s="15"/>
    </row>
    <row r="126" spans="2:13" x14ac:dyDescent="0.25">
      <c r="B126" s="1" t="s">
        <v>297</v>
      </c>
      <c r="C126" s="4" t="s">
        <v>195</v>
      </c>
      <c r="D126" s="3" t="s">
        <v>635</v>
      </c>
      <c r="E126" s="3" t="s">
        <v>115</v>
      </c>
      <c r="F126" s="3" t="s">
        <v>209</v>
      </c>
      <c r="G126" s="3" t="s">
        <v>636</v>
      </c>
      <c r="H126" s="2">
        <v>1669896</v>
      </c>
      <c r="I126" s="19">
        <v>1741452229.23</v>
      </c>
      <c r="J126" s="6">
        <f t="shared" si="1"/>
        <v>2.5353041287125176E-3</v>
      </c>
      <c r="L126" s="15"/>
      <c r="M126" s="15"/>
    </row>
    <row r="127" spans="2:13" x14ac:dyDescent="0.25">
      <c r="B127" s="1" t="s">
        <v>297</v>
      </c>
      <c r="C127" s="4" t="s">
        <v>195</v>
      </c>
      <c r="D127" s="3" t="s">
        <v>637</v>
      </c>
      <c r="E127" s="3" t="s">
        <v>116</v>
      </c>
      <c r="F127" s="3" t="s">
        <v>209</v>
      </c>
      <c r="G127" s="3" t="s">
        <v>638</v>
      </c>
      <c r="H127" s="2">
        <v>20000000</v>
      </c>
      <c r="I127" s="19">
        <v>20185903737.279999</v>
      </c>
      <c r="J127" s="6">
        <f t="shared" si="1"/>
        <v>2.9387774311528489E-2</v>
      </c>
      <c r="L127" s="15"/>
      <c r="M127" s="15"/>
    </row>
    <row r="128" spans="2:13" x14ac:dyDescent="0.25">
      <c r="B128" s="1" t="s">
        <v>297</v>
      </c>
      <c r="C128" s="4" t="s">
        <v>195</v>
      </c>
      <c r="D128" s="3" t="s">
        <v>639</v>
      </c>
      <c r="E128" s="3" t="s">
        <v>117</v>
      </c>
      <c r="F128" s="3" t="s">
        <v>209</v>
      </c>
      <c r="G128" s="3" t="s">
        <v>640</v>
      </c>
      <c r="H128" s="2">
        <v>6563414</v>
      </c>
      <c r="I128" s="19">
        <v>6590543786.6700001</v>
      </c>
      <c r="J128" s="6">
        <f t="shared" si="1"/>
        <v>9.594884425967367E-3</v>
      </c>
      <c r="L128" s="15"/>
      <c r="M128" s="15"/>
    </row>
    <row r="129" spans="2:13" x14ac:dyDescent="0.25">
      <c r="B129" s="1" t="s">
        <v>297</v>
      </c>
      <c r="C129" s="4" t="s">
        <v>195</v>
      </c>
      <c r="D129" s="3" t="s">
        <v>641</v>
      </c>
      <c r="E129" s="3" t="s">
        <v>118</v>
      </c>
      <c r="F129" s="3" t="s">
        <v>209</v>
      </c>
      <c r="G129" s="3" t="s">
        <v>642</v>
      </c>
      <c r="H129" s="2">
        <v>1305211</v>
      </c>
      <c r="I129" s="19">
        <v>1364805890.0899999</v>
      </c>
      <c r="J129" s="6">
        <f t="shared" si="1"/>
        <v>1.9869611982214976E-3</v>
      </c>
      <c r="L129" s="15"/>
      <c r="M129" s="15"/>
    </row>
    <row r="130" spans="2:13" x14ac:dyDescent="0.25">
      <c r="B130" s="1" t="s">
        <v>297</v>
      </c>
      <c r="C130" s="4" t="s">
        <v>195</v>
      </c>
      <c r="D130" s="3" t="s">
        <v>643</v>
      </c>
      <c r="E130" s="3" t="s">
        <v>415</v>
      </c>
      <c r="F130" s="3" t="s">
        <v>209</v>
      </c>
      <c r="G130" s="3" t="s">
        <v>422</v>
      </c>
      <c r="H130" s="2">
        <v>1004</v>
      </c>
      <c r="I130" s="19">
        <v>952193.6</v>
      </c>
      <c r="J130" s="6">
        <f t="shared" si="1"/>
        <v>1.3862570129075853E-6</v>
      </c>
      <c r="L130" s="15"/>
      <c r="M130" s="15"/>
    </row>
    <row r="131" spans="2:13" x14ac:dyDescent="0.25">
      <c r="B131" s="1" t="s">
        <v>194</v>
      </c>
      <c r="C131" s="4" t="s">
        <v>195</v>
      </c>
      <c r="D131" s="3" t="s">
        <v>644</v>
      </c>
      <c r="E131" s="3" t="s">
        <v>178</v>
      </c>
      <c r="F131" s="3" t="s">
        <v>209</v>
      </c>
      <c r="G131" s="3" t="s">
        <v>645</v>
      </c>
      <c r="H131" s="2">
        <v>649735</v>
      </c>
      <c r="I131" s="19">
        <v>659481025</v>
      </c>
      <c r="J131" s="6">
        <f t="shared" si="1"/>
        <v>9.6010957833126851E-4</v>
      </c>
      <c r="L131" s="15"/>
      <c r="M131" s="15"/>
    </row>
    <row r="132" spans="2:13" x14ac:dyDescent="0.25">
      <c r="B132" s="1" t="s">
        <v>300</v>
      </c>
      <c r="C132" s="4" t="s">
        <v>301</v>
      </c>
      <c r="D132" s="3" t="s">
        <v>646</v>
      </c>
      <c r="E132" s="3" t="s">
        <v>416</v>
      </c>
      <c r="F132" s="3" t="s">
        <v>209</v>
      </c>
      <c r="G132" s="3" t="s">
        <v>423</v>
      </c>
      <c r="H132" s="2">
        <v>10001</v>
      </c>
      <c r="I132" s="19">
        <v>10036322.83</v>
      </c>
      <c r="J132" s="6">
        <f t="shared" si="1"/>
        <v>1.4611443415385277E-5</v>
      </c>
      <c r="L132" s="15"/>
      <c r="M132" s="15"/>
    </row>
    <row r="133" spans="2:13" x14ac:dyDescent="0.25">
      <c r="B133" s="1" t="s">
        <v>300</v>
      </c>
      <c r="C133" s="4" t="s">
        <v>301</v>
      </c>
      <c r="D133" s="3" t="s">
        <v>647</v>
      </c>
      <c r="E133" s="3" t="s">
        <v>417</v>
      </c>
      <c r="F133" s="3" t="s">
        <v>209</v>
      </c>
      <c r="G133" s="3" t="s">
        <v>424</v>
      </c>
      <c r="H133" s="2">
        <v>192</v>
      </c>
      <c r="I133" s="19">
        <v>178048.45</v>
      </c>
      <c r="J133" s="6">
        <f t="shared" si="1"/>
        <v>2.5921295044392818E-7</v>
      </c>
      <c r="L133" s="15"/>
      <c r="M133" s="15"/>
    </row>
    <row r="134" spans="2:13" x14ac:dyDescent="0.25">
      <c r="B134" s="1" t="s">
        <v>300</v>
      </c>
      <c r="C134" s="4" t="s">
        <v>301</v>
      </c>
      <c r="D134" s="3" t="s">
        <v>648</v>
      </c>
      <c r="E134" s="3" t="s">
        <v>119</v>
      </c>
      <c r="F134" s="3" t="s">
        <v>209</v>
      </c>
      <c r="G134" s="3" t="s">
        <v>649</v>
      </c>
      <c r="H134" s="2">
        <v>355000</v>
      </c>
      <c r="I134" s="19">
        <v>371204141.85000002</v>
      </c>
      <c r="J134" s="6">
        <f t="shared" si="1"/>
        <v>5.4041987350041479E-4</v>
      </c>
      <c r="L134" s="15"/>
      <c r="M134" s="15"/>
    </row>
    <row r="135" spans="2:13" x14ac:dyDescent="0.25">
      <c r="B135" s="1" t="s">
        <v>300</v>
      </c>
      <c r="C135" s="4" t="s">
        <v>301</v>
      </c>
      <c r="D135" s="3" t="s">
        <v>650</v>
      </c>
      <c r="E135" s="3" t="s">
        <v>120</v>
      </c>
      <c r="F135" s="3" t="s">
        <v>209</v>
      </c>
      <c r="G135" s="3" t="s">
        <v>651</v>
      </c>
      <c r="H135" s="2">
        <v>500000</v>
      </c>
      <c r="I135" s="19">
        <v>502272365</v>
      </c>
      <c r="J135" s="6">
        <f t="shared" ref="J135:J187" si="2">I135/$C$2</f>
        <v>7.3123636660751379E-4</v>
      </c>
      <c r="L135" s="15"/>
    </row>
    <row r="136" spans="2:13" x14ac:dyDescent="0.25">
      <c r="B136" s="1" t="s">
        <v>300</v>
      </c>
      <c r="C136" s="4" t="s">
        <v>301</v>
      </c>
      <c r="D136" s="3" t="s">
        <v>652</v>
      </c>
      <c r="E136" s="3" t="s">
        <v>173</v>
      </c>
      <c r="F136" s="3" t="s">
        <v>209</v>
      </c>
      <c r="G136" s="3" t="s">
        <v>653</v>
      </c>
      <c r="H136" s="2">
        <v>292120</v>
      </c>
      <c r="I136" s="19">
        <v>270873995.55000001</v>
      </c>
      <c r="J136" s="6">
        <f t="shared" si="2"/>
        <v>3.9435360198334198E-4</v>
      </c>
      <c r="L136" s="15"/>
    </row>
    <row r="137" spans="2:13" x14ac:dyDescent="0.25">
      <c r="B137" s="1" t="s">
        <v>300</v>
      </c>
      <c r="C137" s="4" t="s">
        <v>301</v>
      </c>
      <c r="D137" s="3" t="s">
        <v>652</v>
      </c>
      <c r="E137" s="3" t="s">
        <v>173</v>
      </c>
      <c r="F137" s="3" t="s">
        <v>209</v>
      </c>
      <c r="G137" s="3" t="s">
        <v>653</v>
      </c>
      <c r="H137" s="2">
        <v>500000</v>
      </c>
      <c r="I137" s="19">
        <v>500803407.69999999</v>
      </c>
      <c r="J137" s="6">
        <f t="shared" si="2"/>
        <v>7.290977759272291E-4</v>
      </c>
      <c r="L137" s="15"/>
    </row>
    <row r="138" spans="2:13" x14ac:dyDescent="0.25">
      <c r="B138" s="1" t="s">
        <v>300</v>
      </c>
      <c r="C138" s="4" t="s">
        <v>301</v>
      </c>
      <c r="D138" s="3" t="s">
        <v>654</v>
      </c>
      <c r="E138" s="3" t="s">
        <v>418</v>
      </c>
      <c r="F138" s="3" t="s">
        <v>209</v>
      </c>
      <c r="G138" s="3" t="s">
        <v>425</v>
      </c>
      <c r="H138" s="2">
        <v>156691</v>
      </c>
      <c r="I138" s="19">
        <v>160491242.49000001</v>
      </c>
      <c r="J138" s="6">
        <f t="shared" si="2"/>
        <v>2.3365217998946259E-4</v>
      </c>
      <c r="L138" s="15"/>
    </row>
    <row r="139" spans="2:13" x14ac:dyDescent="0.25">
      <c r="B139" s="1" t="s">
        <v>300</v>
      </c>
      <c r="C139" s="4" t="s">
        <v>301</v>
      </c>
      <c r="D139" s="3" t="s">
        <v>654</v>
      </c>
      <c r="E139" s="3" t="s">
        <v>418</v>
      </c>
      <c r="F139" s="3" t="s">
        <v>209</v>
      </c>
      <c r="G139" s="3" t="s">
        <v>425</v>
      </c>
      <c r="H139" s="2">
        <v>386000</v>
      </c>
      <c r="I139" s="19">
        <v>390714734.47000003</v>
      </c>
      <c r="J139" s="6">
        <f t="shared" si="2"/>
        <v>5.6882449189467625E-4</v>
      </c>
      <c r="L139" s="15"/>
      <c r="M139" s="15"/>
    </row>
    <row r="140" spans="2:13" x14ac:dyDescent="0.25">
      <c r="B140" s="1" t="s">
        <v>303</v>
      </c>
      <c r="C140" s="4" t="s">
        <v>304</v>
      </c>
      <c r="D140" s="3" t="s">
        <v>655</v>
      </c>
      <c r="E140" s="3" t="s">
        <v>121</v>
      </c>
      <c r="F140" s="3" t="s">
        <v>209</v>
      </c>
      <c r="G140" s="3" t="s">
        <v>656</v>
      </c>
      <c r="H140" s="2">
        <v>1900000</v>
      </c>
      <c r="I140" s="19">
        <v>1854723000</v>
      </c>
      <c r="J140" s="6">
        <f t="shared" si="2"/>
        <v>2.7002100893673254E-3</v>
      </c>
      <c r="L140" s="15"/>
      <c r="M140" s="15"/>
    </row>
    <row r="141" spans="2:13" x14ac:dyDescent="0.25">
      <c r="B141" s="1" t="s">
        <v>303</v>
      </c>
      <c r="C141" s="4" t="s">
        <v>304</v>
      </c>
      <c r="D141" s="3" t="s">
        <v>657</v>
      </c>
      <c r="E141" s="3" t="s">
        <v>122</v>
      </c>
      <c r="F141" s="3" t="s">
        <v>209</v>
      </c>
      <c r="G141" s="3" t="s">
        <v>658</v>
      </c>
      <c r="H141" s="2">
        <v>5000000</v>
      </c>
      <c r="I141" s="19">
        <v>5066665515.3900003</v>
      </c>
      <c r="J141" s="6">
        <f t="shared" si="2"/>
        <v>7.3763367058615106E-3</v>
      </c>
      <c r="L141" s="15"/>
      <c r="M141" s="15"/>
    </row>
    <row r="142" spans="2:13" x14ac:dyDescent="0.25">
      <c r="B142" s="1" t="s">
        <v>306</v>
      </c>
      <c r="C142" s="4" t="s">
        <v>307</v>
      </c>
      <c r="D142" s="3" t="s">
        <v>659</v>
      </c>
      <c r="E142" s="3" t="s">
        <v>106</v>
      </c>
      <c r="F142" s="3" t="s">
        <v>209</v>
      </c>
      <c r="G142" s="3" t="s">
        <v>660</v>
      </c>
      <c r="H142" s="2">
        <v>450000</v>
      </c>
      <c r="I142" s="19">
        <v>440699814</v>
      </c>
      <c r="J142" s="6">
        <f t="shared" si="2"/>
        <v>6.4159558281484815E-4</v>
      </c>
      <c r="L142" s="15"/>
      <c r="M142" s="15"/>
    </row>
    <row r="143" spans="2:13" x14ac:dyDescent="0.25">
      <c r="B143" s="1" t="s">
        <v>306</v>
      </c>
      <c r="C143" s="4" t="s">
        <v>307</v>
      </c>
      <c r="D143" s="3" t="s">
        <v>659</v>
      </c>
      <c r="E143" s="3" t="s">
        <v>106</v>
      </c>
      <c r="F143" s="3" t="s">
        <v>209</v>
      </c>
      <c r="G143" s="3" t="s">
        <v>660</v>
      </c>
      <c r="H143" s="2">
        <v>900000</v>
      </c>
      <c r="I143" s="19">
        <v>907777279.04999995</v>
      </c>
      <c r="J143" s="6">
        <f t="shared" si="2"/>
        <v>1.3215932340242872E-3</v>
      </c>
      <c r="L143" s="15"/>
      <c r="M143" s="15"/>
    </row>
    <row r="144" spans="2:13" x14ac:dyDescent="0.25">
      <c r="B144" s="1" t="s">
        <v>309</v>
      </c>
      <c r="C144" s="4" t="s">
        <v>310</v>
      </c>
      <c r="D144" s="3" t="s">
        <v>661</v>
      </c>
      <c r="E144" s="3" t="s">
        <v>107</v>
      </c>
      <c r="F144" s="3" t="s">
        <v>209</v>
      </c>
      <c r="G144" s="3" t="s">
        <v>662</v>
      </c>
      <c r="H144" s="2">
        <v>400000</v>
      </c>
      <c r="I144" s="19">
        <v>393352988</v>
      </c>
      <c r="J144" s="6">
        <f t="shared" si="2"/>
        <v>5.7266540981072884E-4</v>
      </c>
      <c r="L144" s="15"/>
      <c r="M144" s="15"/>
    </row>
    <row r="145" spans="2:13" x14ac:dyDescent="0.25">
      <c r="B145" s="1" t="s">
        <v>309</v>
      </c>
      <c r="C145" s="4" t="s">
        <v>310</v>
      </c>
      <c r="D145" s="3" t="s">
        <v>661</v>
      </c>
      <c r="E145" s="3" t="s">
        <v>107</v>
      </c>
      <c r="F145" s="3" t="s">
        <v>209</v>
      </c>
      <c r="G145" s="3" t="s">
        <v>662</v>
      </c>
      <c r="H145" s="2">
        <v>850000</v>
      </c>
      <c r="I145" s="19">
        <v>857281038.49000001</v>
      </c>
      <c r="J145" s="6">
        <f t="shared" si="2"/>
        <v>1.2480779661189279E-3</v>
      </c>
      <c r="L145" s="15"/>
      <c r="M145" s="15"/>
    </row>
    <row r="146" spans="2:13" x14ac:dyDescent="0.25">
      <c r="B146" s="1" t="s">
        <v>324</v>
      </c>
      <c r="C146" s="4" t="s">
        <v>325</v>
      </c>
      <c r="D146" s="3" t="s">
        <v>663</v>
      </c>
      <c r="E146" s="3" t="s">
        <v>123</v>
      </c>
      <c r="F146" s="3" t="s">
        <v>209</v>
      </c>
      <c r="G146" s="3" t="s">
        <v>664</v>
      </c>
      <c r="H146" s="2">
        <v>800000</v>
      </c>
      <c r="I146" s="19">
        <v>763648560</v>
      </c>
      <c r="J146" s="6">
        <f t="shared" si="2"/>
        <v>1.1117625362077406E-3</v>
      </c>
      <c r="L146" s="15"/>
      <c r="M146" s="15"/>
    </row>
    <row r="147" spans="2:13" x14ac:dyDescent="0.25">
      <c r="B147" s="1" t="s">
        <v>324</v>
      </c>
      <c r="C147" s="4" t="s">
        <v>325</v>
      </c>
      <c r="D147" s="3" t="s">
        <v>663</v>
      </c>
      <c r="E147" s="3" t="s">
        <v>123</v>
      </c>
      <c r="F147" s="3" t="s">
        <v>209</v>
      </c>
      <c r="G147" s="3" t="s">
        <v>664</v>
      </c>
      <c r="H147" s="2">
        <v>4000000</v>
      </c>
      <c r="I147" s="19">
        <v>4001154475.8099999</v>
      </c>
      <c r="J147" s="6">
        <f t="shared" si="2"/>
        <v>5.8251057892199504E-3</v>
      </c>
      <c r="L147" s="15"/>
      <c r="M147" s="15"/>
    </row>
    <row r="148" spans="2:13" x14ac:dyDescent="0.25">
      <c r="B148" s="1" t="s">
        <v>315</v>
      </c>
      <c r="C148" s="4" t="s">
        <v>316</v>
      </c>
      <c r="D148" s="3" t="s">
        <v>665</v>
      </c>
      <c r="E148" s="3" t="s">
        <v>124</v>
      </c>
      <c r="F148" s="3" t="s">
        <v>209</v>
      </c>
      <c r="G148" s="3" t="s">
        <v>666</v>
      </c>
      <c r="H148" s="2">
        <v>139000</v>
      </c>
      <c r="I148" s="19">
        <v>139256371.59999999</v>
      </c>
      <c r="J148" s="6">
        <f t="shared" si="2"/>
        <v>2.0273726028253568E-4</v>
      </c>
      <c r="L148" s="15"/>
      <c r="M148" s="15"/>
    </row>
    <row r="149" spans="2:13" x14ac:dyDescent="0.25">
      <c r="B149" s="1" t="s">
        <v>315</v>
      </c>
      <c r="C149" s="4" t="s">
        <v>316</v>
      </c>
      <c r="D149" s="3" t="s">
        <v>667</v>
      </c>
      <c r="E149" s="3" t="s">
        <v>125</v>
      </c>
      <c r="F149" s="3" t="s">
        <v>209</v>
      </c>
      <c r="G149" s="3" t="s">
        <v>668</v>
      </c>
      <c r="H149" s="2">
        <v>1355000</v>
      </c>
      <c r="I149" s="19">
        <v>1357499162</v>
      </c>
      <c r="J149" s="6">
        <f t="shared" si="2"/>
        <v>1.9763236523945029E-3</v>
      </c>
      <c r="L149" s="15"/>
      <c r="M149" s="15"/>
    </row>
    <row r="150" spans="2:13" x14ac:dyDescent="0.25">
      <c r="B150" s="1" t="s">
        <v>315</v>
      </c>
      <c r="C150" s="4" t="s">
        <v>316</v>
      </c>
      <c r="D150" s="3" t="s">
        <v>669</v>
      </c>
      <c r="E150" s="3" t="s">
        <v>174</v>
      </c>
      <c r="F150" s="3" t="s">
        <v>209</v>
      </c>
      <c r="G150" s="3" t="s">
        <v>670</v>
      </c>
      <c r="H150" s="2">
        <v>493525</v>
      </c>
      <c r="I150" s="19">
        <v>487884557.06</v>
      </c>
      <c r="J150" s="6">
        <f t="shared" si="2"/>
        <v>7.1028978635619469E-4</v>
      </c>
      <c r="L150" s="15"/>
      <c r="M150" s="15"/>
    </row>
    <row r="151" spans="2:13" x14ac:dyDescent="0.25">
      <c r="B151" s="1" t="s">
        <v>315</v>
      </c>
      <c r="C151" s="4" t="s">
        <v>316</v>
      </c>
      <c r="D151" s="3" t="s">
        <v>669</v>
      </c>
      <c r="E151" s="3" t="s">
        <v>174</v>
      </c>
      <c r="F151" s="3" t="s">
        <v>209</v>
      </c>
      <c r="G151" s="3" t="s">
        <v>670</v>
      </c>
      <c r="H151" s="2">
        <v>1298000</v>
      </c>
      <c r="I151" s="19">
        <v>1302740325.76</v>
      </c>
      <c r="J151" s="6">
        <f t="shared" si="2"/>
        <v>1.8966026578862872E-3</v>
      </c>
      <c r="L151" s="15"/>
      <c r="M151" s="15"/>
    </row>
    <row r="152" spans="2:13" x14ac:dyDescent="0.25">
      <c r="B152" s="1" t="s">
        <v>321</v>
      </c>
      <c r="C152" s="4" t="s">
        <v>322</v>
      </c>
      <c r="D152" s="3" t="s">
        <v>671</v>
      </c>
      <c r="E152" s="3" t="s">
        <v>126</v>
      </c>
      <c r="F152" s="3" t="s">
        <v>209</v>
      </c>
      <c r="G152" s="3" t="s">
        <v>672</v>
      </c>
      <c r="H152" s="2">
        <v>169739</v>
      </c>
      <c r="I152" s="19">
        <v>179737995.19999999</v>
      </c>
      <c r="J152" s="6">
        <f t="shared" si="2"/>
        <v>2.6167268539921911E-4</v>
      </c>
      <c r="L152" s="15"/>
      <c r="M152" s="15"/>
    </row>
    <row r="153" spans="2:13" x14ac:dyDescent="0.25">
      <c r="B153" s="1" t="s">
        <v>321</v>
      </c>
      <c r="C153" s="4" t="s">
        <v>322</v>
      </c>
      <c r="D153" s="3" t="s">
        <v>673</v>
      </c>
      <c r="E153" s="3" t="s">
        <v>127</v>
      </c>
      <c r="F153" s="3" t="s">
        <v>209</v>
      </c>
      <c r="G153" s="3" t="s">
        <v>674</v>
      </c>
      <c r="H153" s="2">
        <v>600000</v>
      </c>
      <c r="I153" s="19">
        <v>619188000</v>
      </c>
      <c r="J153" s="6">
        <f t="shared" si="2"/>
        <v>9.0144872566694624E-4</v>
      </c>
      <c r="L153" s="15"/>
      <c r="M153" s="15"/>
    </row>
    <row r="154" spans="2:13" x14ac:dyDescent="0.25">
      <c r="B154" s="1" t="s">
        <v>321</v>
      </c>
      <c r="C154" s="4" t="s">
        <v>322</v>
      </c>
      <c r="D154" s="3" t="s">
        <v>675</v>
      </c>
      <c r="E154" s="3" t="s">
        <v>128</v>
      </c>
      <c r="F154" s="3" t="s">
        <v>209</v>
      </c>
      <c r="G154" s="3" t="s">
        <v>676</v>
      </c>
      <c r="H154" s="2">
        <v>1268420</v>
      </c>
      <c r="I154" s="19">
        <v>1291885770</v>
      </c>
      <c r="J154" s="6">
        <f t="shared" si="2"/>
        <v>1.8807999849379535E-3</v>
      </c>
      <c r="L154" s="15"/>
      <c r="M154" s="15"/>
    </row>
    <row r="155" spans="2:13" x14ac:dyDescent="0.25">
      <c r="B155" s="1" t="s">
        <v>321</v>
      </c>
      <c r="C155" s="4" t="s">
        <v>322</v>
      </c>
      <c r="D155" s="3" t="s">
        <v>677</v>
      </c>
      <c r="E155" s="3" t="s">
        <v>129</v>
      </c>
      <c r="F155" s="3" t="s">
        <v>209</v>
      </c>
      <c r="G155" s="3" t="s">
        <v>678</v>
      </c>
      <c r="H155" s="2">
        <v>12000000</v>
      </c>
      <c r="I155" s="19">
        <v>12286639155.889999</v>
      </c>
      <c r="J155" s="6">
        <f t="shared" si="2"/>
        <v>1.7887580524504097E-2</v>
      </c>
      <c r="L155" s="15"/>
      <c r="M155" s="15"/>
    </row>
    <row r="156" spans="2:13" x14ac:dyDescent="0.25">
      <c r="B156" s="1" t="s">
        <v>399</v>
      </c>
      <c r="C156" s="4" t="s">
        <v>398</v>
      </c>
      <c r="D156" s="3" t="s">
        <v>679</v>
      </c>
      <c r="E156" s="3" t="s">
        <v>191</v>
      </c>
      <c r="F156" s="3" t="s">
        <v>209</v>
      </c>
      <c r="G156" s="3" t="s">
        <v>680</v>
      </c>
      <c r="H156" s="2">
        <v>256903</v>
      </c>
      <c r="I156" s="19">
        <v>252766861.69999999</v>
      </c>
      <c r="J156" s="6">
        <f t="shared" si="2"/>
        <v>3.6799221782447047E-4</v>
      </c>
      <c r="L156" s="15"/>
      <c r="M156" s="15"/>
    </row>
    <row r="157" spans="2:13" x14ac:dyDescent="0.25">
      <c r="B157" s="1" t="s">
        <v>324</v>
      </c>
      <c r="C157" s="4" t="s">
        <v>325</v>
      </c>
      <c r="D157" s="3" t="s">
        <v>681</v>
      </c>
      <c r="E157" s="3" t="s">
        <v>130</v>
      </c>
      <c r="F157" s="3" t="s">
        <v>209</v>
      </c>
      <c r="G157" s="3" t="s">
        <v>680</v>
      </c>
      <c r="H157" s="2">
        <v>2600000</v>
      </c>
      <c r="I157" s="19">
        <v>2610012080</v>
      </c>
      <c r="J157" s="6">
        <f t="shared" si="2"/>
        <v>3.7998024242900954E-3</v>
      </c>
      <c r="L157" s="15"/>
      <c r="M157" s="15"/>
    </row>
    <row r="158" spans="2:13" x14ac:dyDescent="0.25">
      <c r="B158" s="1" t="s">
        <v>324</v>
      </c>
      <c r="C158" s="4" t="s">
        <v>325</v>
      </c>
      <c r="D158" s="3" t="s">
        <v>682</v>
      </c>
      <c r="E158" s="3" t="s">
        <v>131</v>
      </c>
      <c r="F158" s="3" t="s">
        <v>209</v>
      </c>
      <c r="G158" s="3" t="s">
        <v>683</v>
      </c>
      <c r="H158" s="2">
        <v>2500000</v>
      </c>
      <c r="I158" s="19">
        <v>2526511149.77</v>
      </c>
      <c r="J158" s="6">
        <f t="shared" si="2"/>
        <v>3.6782370723326316E-3</v>
      </c>
      <c r="L158" s="15"/>
      <c r="M158" s="15"/>
    </row>
    <row r="159" spans="2:13" x14ac:dyDescent="0.25">
      <c r="B159" s="1" t="s">
        <v>324</v>
      </c>
      <c r="C159" s="4" t="s">
        <v>325</v>
      </c>
      <c r="D159" s="3" t="s">
        <v>684</v>
      </c>
      <c r="E159" s="3" t="s">
        <v>132</v>
      </c>
      <c r="F159" s="3" t="s">
        <v>209</v>
      </c>
      <c r="G159" s="3" t="s">
        <v>685</v>
      </c>
      <c r="H159" s="2">
        <v>190778</v>
      </c>
      <c r="I159" s="19">
        <v>192260482.41999999</v>
      </c>
      <c r="J159" s="6">
        <f t="shared" si="2"/>
        <v>2.7990362680417141E-4</v>
      </c>
      <c r="L159" s="15"/>
      <c r="M159" s="15"/>
    </row>
    <row r="160" spans="2:13" x14ac:dyDescent="0.25">
      <c r="B160" s="1" t="s">
        <v>324</v>
      </c>
      <c r="C160" s="4" t="s">
        <v>325</v>
      </c>
      <c r="D160" s="3" t="s">
        <v>686</v>
      </c>
      <c r="E160" s="3" t="s">
        <v>133</v>
      </c>
      <c r="F160" s="3" t="s">
        <v>209</v>
      </c>
      <c r="G160" s="3" t="s">
        <v>687</v>
      </c>
      <c r="H160" s="2">
        <v>800000</v>
      </c>
      <c r="I160" s="19">
        <v>763664800</v>
      </c>
      <c r="J160" s="6">
        <f t="shared" si="2"/>
        <v>1.1117861793133964E-3</v>
      </c>
      <c r="L160" s="15"/>
      <c r="M160" s="15"/>
    </row>
    <row r="161" spans="2:13" x14ac:dyDescent="0.25">
      <c r="B161" s="1" t="s">
        <v>324</v>
      </c>
      <c r="C161" s="4" t="s">
        <v>325</v>
      </c>
      <c r="D161" s="3" t="s">
        <v>686</v>
      </c>
      <c r="E161" s="3" t="s">
        <v>133</v>
      </c>
      <c r="F161" s="3" t="s">
        <v>209</v>
      </c>
      <c r="G161" s="3" t="s">
        <v>687</v>
      </c>
      <c r="H161" s="2">
        <v>4000000</v>
      </c>
      <c r="I161" s="19">
        <v>4003393914.4200001</v>
      </c>
      <c r="J161" s="6">
        <f t="shared" si="2"/>
        <v>5.8283660899383005E-3</v>
      </c>
      <c r="L161" s="15"/>
      <c r="M161" s="15"/>
    </row>
    <row r="162" spans="2:13" x14ac:dyDescent="0.25">
      <c r="B162" s="1" t="s">
        <v>400</v>
      </c>
      <c r="C162" s="4" t="s">
        <v>402</v>
      </c>
      <c r="D162" s="3" t="s">
        <v>688</v>
      </c>
      <c r="E162" s="3" t="s">
        <v>134</v>
      </c>
      <c r="F162" s="3" t="s">
        <v>209</v>
      </c>
      <c r="G162" s="3" t="s">
        <v>689</v>
      </c>
      <c r="H162" s="2">
        <v>2000000</v>
      </c>
      <c r="I162" s="19">
        <v>2014421192.0999999</v>
      </c>
      <c r="J162" s="6">
        <f t="shared" si="2"/>
        <v>2.9327077019823309E-3</v>
      </c>
      <c r="L162" s="15"/>
      <c r="M162" s="15"/>
    </row>
    <row r="163" spans="2:13" x14ac:dyDescent="0.25">
      <c r="B163" s="1" t="s">
        <v>327</v>
      </c>
      <c r="C163" s="4" t="s">
        <v>328</v>
      </c>
      <c r="D163" s="3" t="s">
        <v>690</v>
      </c>
      <c r="E163" s="3" t="s">
        <v>135</v>
      </c>
      <c r="F163" s="3" t="s">
        <v>209</v>
      </c>
      <c r="G163" s="3" t="s">
        <v>691</v>
      </c>
      <c r="H163" s="2">
        <v>40000</v>
      </c>
      <c r="I163" s="19">
        <v>41052800</v>
      </c>
      <c r="J163" s="6">
        <f t="shared" si="2"/>
        <v>5.9766975853957134E-5</v>
      </c>
      <c r="L163" s="15"/>
      <c r="M163" s="15"/>
    </row>
    <row r="164" spans="2:13" x14ac:dyDescent="0.25">
      <c r="B164" s="1" t="s">
        <v>327</v>
      </c>
      <c r="C164" s="4" t="s">
        <v>328</v>
      </c>
      <c r="D164" s="3" t="s">
        <v>692</v>
      </c>
      <c r="E164" s="3" t="s">
        <v>136</v>
      </c>
      <c r="F164" s="3" t="s">
        <v>209</v>
      </c>
      <c r="G164" s="3" t="s">
        <v>693</v>
      </c>
      <c r="H164" s="2">
        <v>9700000</v>
      </c>
      <c r="I164" s="19">
        <v>9807347476.0799999</v>
      </c>
      <c r="J164" s="6">
        <f t="shared" si="2"/>
        <v>1.4278088213087556E-2</v>
      </c>
      <c r="L164" s="15"/>
      <c r="M164" s="15"/>
    </row>
    <row r="165" spans="2:13" x14ac:dyDescent="0.25">
      <c r="B165" s="1" t="s">
        <v>327</v>
      </c>
      <c r="C165" s="4" t="s">
        <v>328</v>
      </c>
      <c r="D165" s="3" t="s">
        <v>694</v>
      </c>
      <c r="E165" s="3" t="s">
        <v>137</v>
      </c>
      <c r="F165" s="3" t="s">
        <v>209</v>
      </c>
      <c r="G165" s="3" t="s">
        <v>695</v>
      </c>
      <c r="H165" s="2">
        <v>5000000</v>
      </c>
      <c r="I165" s="19">
        <v>5005291947.1999998</v>
      </c>
      <c r="J165" s="6">
        <f t="shared" si="2"/>
        <v>7.2869856124383346E-3</v>
      </c>
      <c r="L165" s="15"/>
      <c r="M165" s="15"/>
    </row>
    <row r="166" spans="2:13" x14ac:dyDescent="0.25">
      <c r="B166" s="1" t="s">
        <v>327</v>
      </c>
      <c r="C166" s="4" t="s">
        <v>328</v>
      </c>
      <c r="D166" s="3" t="s">
        <v>696</v>
      </c>
      <c r="E166" s="3" t="s">
        <v>138</v>
      </c>
      <c r="F166" s="3" t="s">
        <v>209</v>
      </c>
      <c r="G166" s="3" t="s">
        <v>697</v>
      </c>
      <c r="H166" s="2">
        <v>5000000</v>
      </c>
      <c r="I166" s="19">
        <v>5056598461.3800001</v>
      </c>
      <c r="J166" s="6">
        <f t="shared" si="2"/>
        <v>7.3616805222653575E-3</v>
      </c>
      <c r="L166" s="15"/>
      <c r="M166" s="15"/>
    </row>
    <row r="167" spans="2:13" x14ac:dyDescent="0.25">
      <c r="B167" s="1" t="s">
        <v>29</v>
      </c>
      <c r="C167" s="4" t="s">
        <v>12</v>
      </c>
      <c r="D167" s="3" t="s">
        <v>698</v>
      </c>
      <c r="E167" s="3" t="s">
        <v>139</v>
      </c>
      <c r="F167" s="3" t="s">
        <v>209</v>
      </c>
      <c r="G167" s="3" t="s">
        <v>699</v>
      </c>
      <c r="H167" s="2">
        <v>4422098</v>
      </c>
      <c r="I167" s="19">
        <v>4475207396.9799995</v>
      </c>
      <c r="J167" s="6">
        <f t="shared" si="2"/>
        <v>6.5152587018852308E-3</v>
      </c>
      <c r="L167" s="15"/>
      <c r="M167" s="15"/>
    </row>
    <row r="168" spans="2:13" x14ac:dyDescent="0.25">
      <c r="B168" s="1" t="s">
        <v>29</v>
      </c>
      <c r="C168" s="4" t="s">
        <v>12</v>
      </c>
      <c r="D168" s="3" t="s">
        <v>700</v>
      </c>
      <c r="E168" s="3" t="s">
        <v>140</v>
      </c>
      <c r="F168" s="3" t="s">
        <v>209</v>
      </c>
      <c r="G168" s="3" t="s">
        <v>701</v>
      </c>
      <c r="H168" s="2">
        <v>5000000</v>
      </c>
      <c r="I168" s="19">
        <v>4998750000</v>
      </c>
      <c r="J168" s="6">
        <f t="shared" si="2"/>
        <v>7.277461477657266E-3</v>
      </c>
      <c r="L168" s="15"/>
      <c r="M168" s="15"/>
    </row>
    <row r="169" spans="2:13" x14ac:dyDescent="0.25">
      <c r="B169" s="1" t="s">
        <v>29</v>
      </c>
      <c r="C169" s="4" t="s">
        <v>12</v>
      </c>
      <c r="D169" s="3" t="s">
        <v>702</v>
      </c>
      <c r="E169" s="3" t="s">
        <v>141</v>
      </c>
      <c r="F169" s="3" t="s">
        <v>209</v>
      </c>
      <c r="G169" s="3" t="s">
        <v>703</v>
      </c>
      <c r="H169" s="2">
        <v>2000000</v>
      </c>
      <c r="I169" s="19">
        <v>2001512434.52</v>
      </c>
      <c r="J169" s="6">
        <f t="shared" si="2"/>
        <v>2.9139144064558764E-3</v>
      </c>
      <c r="L169" s="15"/>
      <c r="M169" s="15"/>
    </row>
    <row r="170" spans="2:13" x14ac:dyDescent="0.25">
      <c r="B170" s="1" t="s">
        <v>334</v>
      </c>
      <c r="C170" s="4" t="s">
        <v>335</v>
      </c>
      <c r="D170" s="3" t="s">
        <v>704</v>
      </c>
      <c r="E170" s="3" t="s">
        <v>142</v>
      </c>
      <c r="F170" s="3" t="s">
        <v>210</v>
      </c>
      <c r="G170" s="3" t="s">
        <v>705</v>
      </c>
      <c r="H170" s="2">
        <v>34573580</v>
      </c>
      <c r="I170" s="19">
        <v>2224118401.4000001</v>
      </c>
      <c r="J170" s="6">
        <f t="shared" si="2"/>
        <v>3.2379966967616227E-3</v>
      </c>
      <c r="L170" s="15"/>
      <c r="M170" s="15"/>
    </row>
    <row r="171" spans="2:13" x14ac:dyDescent="0.25">
      <c r="B171" s="1" t="s">
        <v>31</v>
      </c>
      <c r="C171" s="4" t="s">
        <v>13</v>
      </c>
      <c r="D171" s="3" t="s">
        <v>706</v>
      </c>
      <c r="E171" s="3" t="s">
        <v>143</v>
      </c>
      <c r="F171" s="3" t="s">
        <v>210</v>
      </c>
      <c r="G171" s="3" t="s">
        <v>707</v>
      </c>
      <c r="H171" s="2">
        <v>13079290000.000002</v>
      </c>
      <c r="I171" s="19">
        <v>242555433.05000001</v>
      </c>
      <c r="J171" s="6">
        <f t="shared" si="2"/>
        <v>3.5312584550494647E-4</v>
      </c>
      <c r="L171" s="15"/>
      <c r="M171" s="15"/>
    </row>
    <row r="172" spans="2:13" x14ac:dyDescent="0.25">
      <c r="B172" s="1" t="s">
        <v>202</v>
      </c>
      <c r="C172" s="4" t="s">
        <v>203</v>
      </c>
      <c r="D172" s="3" t="s">
        <v>708</v>
      </c>
      <c r="E172" s="3" t="s">
        <v>144</v>
      </c>
      <c r="F172" s="3" t="s">
        <v>210</v>
      </c>
      <c r="G172" s="3" t="s">
        <v>709</v>
      </c>
      <c r="H172" s="2">
        <v>592680</v>
      </c>
      <c r="I172" s="19">
        <v>9563484480</v>
      </c>
      <c r="J172" s="6">
        <f t="shared" si="2"/>
        <v>1.3923058743760567E-2</v>
      </c>
      <c r="L172" s="15"/>
      <c r="M172" s="15"/>
    </row>
    <row r="173" spans="2:13" x14ac:dyDescent="0.25">
      <c r="B173" s="1" t="s">
        <v>339</v>
      </c>
      <c r="C173" s="4" t="s">
        <v>340</v>
      </c>
      <c r="D173" s="3" t="s">
        <v>710</v>
      </c>
      <c r="E173" s="3" t="s">
        <v>145</v>
      </c>
      <c r="F173" s="3" t="s">
        <v>210</v>
      </c>
      <c r="G173" s="3" t="s">
        <v>711</v>
      </c>
      <c r="H173" s="2">
        <v>17839060</v>
      </c>
      <c r="I173" s="19">
        <v>3477724747</v>
      </c>
      <c r="J173" s="6">
        <f t="shared" si="2"/>
        <v>5.0630673420730904E-3</v>
      </c>
      <c r="L173" s="15"/>
      <c r="M173" s="15"/>
    </row>
    <row r="174" spans="2:13" x14ac:dyDescent="0.25">
      <c r="B174" s="1" t="s">
        <v>342</v>
      </c>
      <c r="C174" s="4" t="s">
        <v>343</v>
      </c>
      <c r="D174" s="3" t="s">
        <v>712</v>
      </c>
      <c r="E174" s="3" t="s">
        <v>146</v>
      </c>
      <c r="F174" s="3" t="s">
        <v>210</v>
      </c>
      <c r="G174" s="3" t="s">
        <v>713</v>
      </c>
      <c r="H174" s="2">
        <v>697642100</v>
      </c>
      <c r="I174" s="19">
        <v>2249407423.0300002</v>
      </c>
      <c r="J174" s="6">
        <f t="shared" si="2"/>
        <v>3.2748138772007258E-3</v>
      </c>
      <c r="L174" s="15"/>
      <c r="M174" s="15"/>
    </row>
    <row r="175" spans="2:13" x14ac:dyDescent="0.25">
      <c r="B175" s="1" t="s">
        <v>192</v>
      </c>
      <c r="C175" s="4" t="s">
        <v>193</v>
      </c>
      <c r="D175" s="3" t="s">
        <v>714</v>
      </c>
      <c r="E175" s="3" t="s">
        <v>147</v>
      </c>
      <c r="F175" s="3" t="s">
        <v>210</v>
      </c>
      <c r="G175" s="3" t="s">
        <v>715</v>
      </c>
      <c r="H175" s="2">
        <v>1398346</v>
      </c>
      <c r="I175" s="19">
        <v>5399013906</v>
      </c>
      <c r="J175" s="6">
        <f t="shared" si="2"/>
        <v>7.8601881906978522E-3</v>
      </c>
      <c r="L175" s="15"/>
      <c r="M175" s="15"/>
    </row>
    <row r="176" spans="2:13" x14ac:dyDescent="0.25">
      <c r="B176" s="1" t="s">
        <v>200</v>
      </c>
      <c r="C176" s="4" t="s">
        <v>201</v>
      </c>
      <c r="D176" s="3" t="s">
        <v>716</v>
      </c>
      <c r="E176" s="3" t="s">
        <v>148</v>
      </c>
      <c r="F176" s="3" t="s">
        <v>210</v>
      </c>
      <c r="G176" s="3" t="s">
        <v>717</v>
      </c>
      <c r="H176" s="2">
        <v>124737040</v>
      </c>
      <c r="I176" s="19">
        <v>3299918393.1999998</v>
      </c>
      <c r="J176" s="6">
        <f t="shared" si="2"/>
        <v>4.804206848897357E-3</v>
      </c>
      <c r="L176" s="15"/>
      <c r="M176" s="15"/>
    </row>
    <row r="177" spans="2:13" x14ac:dyDescent="0.25">
      <c r="B177" s="1" t="s">
        <v>290</v>
      </c>
      <c r="C177" s="4" t="s">
        <v>197</v>
      </c>
      <c r="D177" s="3" t="s">
        <v>718</v>
      </c>
      <c r="E177" s="3" t="s">
        <v>149</v>
      </c>
      <c r="F177" s="3" t="s">
        <v>210</v>
      </c>
      <c r="G177" s="3" t="s">
        <v>719</v>
      </c>
      <c r="H177" s="2">
        <v>11854750</v>
      </c>
      <c r="I177" s="19">
        <v>2888409837.5</v>
      </c>
      <c r="J177" s="6">
        <f t="shared" si="2"/>
        <v>4.205109542204058E-3</v>
      </c>
      <c r="L177" s="15"/>
      <c r="M177" s="15"/>
    </row>
    <row r="178" spans="2:13" x14ac:dyDescent="0.25">
      <c r="B178" s="1" t="s">
        <v>196</v>
      </c>
      <c r="C178" s="4" t="s">
        <v>292</v>
      </c>
      <c r="D178" s="3" t="s">
        <v>720</v>
      </c>
      <c r="E178" s="3" t="s">
        <v>150</v>
      </c>
      <c r="F178" s="3" t="s">
        <v>210</v>
      </c>
      <c r="G178" s="3" t="s">
        <v>721</v>
      </c>
      <c r="H178" s="2">
        <v>1301233</v>
      </c>
      <c r="I178" s="19">
        <v>6319438064.5</v>
      </c>
      <c r="J178" s="6">
        <f t="shared" si="2"/>
        <v>9.2001934633337817E-3</v>
      </c>
      <c r="L178" s="15"/>
      <c r="M178" s="15"/>
    </row>
    <row r="179" spans="2:13" x14ac:dyDescent="0.25">
      <c r="B179" s="1" t="s">
        <v>297</v>
      </c>
      <c r="C179" s="4" t="s">
        <v>195</v>
      </c>
      <c r="D179" s="3" t="s">
        <v>722</v>
      </c>
      <c r="E179" s="3" t="s">
        <v>151</v>
      </c>
      <c r="F179" s="3" t="s">
        <v>210</v>
      </c>
      <c r="G179" s="3" t="s">
        <v>723</v>
      </c>
      <c r="H179" s="2">
        <v>5056441</v>
      </c>
      <c r="I179" s="19">
        <v>1784923673</v>
      </c>
      <c r="J179" s="6">
        <f t="shared" si="2"/>
        <v>2.5985923022387625E-3</v>
      </c>
      <c r="L179" s="15"/>
      <c r="M179" s="15"/>
    </row>
    <row r="180" spans="2:13" x14ac:dyDescent="0.25">
      <c r="B180" s="1" t="s">
        <v>346</v>
      </c>
      <c r="C180" s="4" t="s">
        <v>347</v>
      </c>
      <c r="D180" s="3" t="s">
        <v>724</v>
      </c>
      <c r="E180" s="3" t="s">
        <v>152</v>
      </c>
      <c r="F180" s="3" t="s">
        <v>210</v>
      </c>
      <c r="G180" s="3" t="s">
        <v>725</v>
      </c>
      <c r="H180" s="2">
        <v>18087460</v>
      </c>
      <c r="I180" s="19">
        <v>2334729336.8000002</v>
      </c>
      <c r="J180" s="6">
        <f t="shared" si="2"/>
        <v>3.3990303194435206E-3</v>
      </c>
      <c r="L180" s="15"/>
      <c r="M180" s="15"/>
    </row>
    <row r="181" spans="2:13" x14ac:dyDescent="0.25">
      <c r="B181" s="1" t="s">
        <v>349</v>
      </c>
      <c r="C181" s="4" t="s">
        <v>350</v>
      </c>
      <c r="D181" s="3" t="s">
        <v>726</v>
      </c>
      <c r="E181" s="3" t="s">
        <v>153</v>
      </c>
      <c r="F181" s="3" t="s">
        <v>210</v>
      </c>
      <c r="G181" s="3" t="s">
        <v>727</v>
      </c>
      <c r="H181" s="2">
        <v>929182</v>
      </c>
      <c r="I181" s="19">
        <v>977685300.39999998</v>
      </c>
      <c r="J181" s="6">
        <f t="shared" si="2"/>
        <v>1.42336926450268E-3</v>
      </c>
      <c r="L181" s="15"/>
      <c r="M181" s="15"/>
    </row>
    <row r="182" spans="2:13" x14ac:dyDescent="0.25">
      <c r="B182" s="1" t="s">
        <v>194</v>
      </c>
      <c r="C182" s="4" t="s">
        <v>195</v>
      </c>
      <c r="D182" s="3" t="s">
        <v>728</v>
      </c>
      <c r="E182" s="3" t="s">
        <v>154</v>
      </c>
      <c r="F182" s="3" t="s">
        <v>210</v>
      </c>
      <c r="G182" s="3" t="s">
        <v>729</v>
      </c>
      <c r="H182" s="2">
        <v>573949</v>
      </c>
      <c r="I182" s="19">
        <v>4954614742.5</v>
      </c>
      <c r="J182" s="6">
        <f t="shared" si="2"/>
        <v>7.213206886756994E-3</v>
      </c>
      <c r="L182" s="15"/>
      <c r="M182" s="15"/>
    </row>
    <row r="183" spans="2:13" x14ac:dyDescent="0.25">
      <c r="B183" s="1" t="s">
        <v>300</v>
      </c>
      <c r="C183" s="4" t="s">
        <v>301</v>
      </c>
      <c r="D183" s="3" t="s">
        <v>730</v>
      </c>
      <c r="E183" s="3" t="s">
        <v>155</v>
      </c>
      <c r="F183" s="3" t="s">
        <v>210</v>
      </c>
      <c r="G183" s="3" t="s">
        <v>731</v>
      </c>
      <c r="H183" s="2">
        <v>8113500</v>
      </c>
      <c r="I183" s="19">
        <v>494598960</v>
      </c>
      <c r="J183" s="6">
        <f t="shared" si="2"/>
        <v>7.2006499190584584E-4</v>
      </c>
      <c r="L183" s="15"/>
      <c r="M183" s="15"/>
    </row>
    <row r="184" spans="2:13" x14ac:dyDescent="0.25">
      <c r="B184" s="1" t="s">
        <v>312</v>
      </c>
      <c r="C184" s="4" t="s">
        <v>313</v>
      </c>
      <c r="D184" s="3" t="s">
        <v>732</v>
      </c>
      <c r="E184" s="3" t="s">
        <v>156</v>
      </c>
      <c r="F184" s="3" t="s">
        <v>210</v>
      </c>
      <c r="G184" s="3" t="s">
        <v>733</v>
      </c>
      <c r="H184" s="2">
        <v>394908000</v>
      </c>
      <c r="I184" s="19">
        <v>333460315.19999999</v>
      </c>
      <c r="J184" s="6">
        <f t="shared" si="2"/>
        <v>4.8547028721089265E-4</v>
      </c>
      <c r="L184" s="15"/>
      <c r="M184" s="15"/>
    </row>
    <row r="185" spans="2:13" x14ac:dyDescent="0.25">
      <c r="B185" s="1" t="s">
        <v>404</v>
      </c>
      <c r="C185" s="4" t="s">
        <v>403</v>
      </c>
      <c r="D185" s="3" t="s">
        <v>734</v>
      </c>
      <c r="E185" s="3" t="s">
        <v>157</v>
      </c>
      <c r="F185" s="3" t="s">
        <v>210</v>
      </c>
      <c r="G185" s="3" t="s">
        <v>735</v>
      </c>
      <c r="H185" s="2">
        <v>1446032000</v>
      </c>
      <c r="I185" s="19">
        <v>1115035275.2</v>
      </c>
      <c r="J185" s="6">
        <f t="shared" si="2"/>
        <v>1.6233310850706614E-3</v>
      </c>
      <c r="L185" s="15"/>
      <c r="M185" s="15"/>
    </row>
    <row r="186" spans="2:13" x14ac:dyDescent="0.25">
      <c r="B186" s="1" t="s">
        <v>198</v>
      </c>
      <c r="C186" s="4" t="s">
        <v>199</v>
      </c>
      <c r="D186" s="3" t="s">
        <v>736</v>
      </c>
      <c r="E186" s="3" t="s">
        <v>158</v>
      </c>
      <c r="F186" s="3" t="s">
        <v>210</v>
      </c>
      <c r="G186" s="3" t="s">
        <v>737</v>
      </c>
      <c r="H186" s="2">
        <v>8275767</v>
      </c>
      <c r="I186" s="19">
        <v>6016482609</v>
      </c>
      <c r="J186" s="6">
        <f t="shared" si="2"/>
        <v>8.7591338670652431E-3</v>
      </c>
      <c r="L186" s="15"/>
      <c r="M186" s="15"/>
    </row>
    <row r="187" spans="2:13" x14ac:dyDescent="0.25">
      <c r="B187" s="1" t="s">
        <v>356</v>
      </c>
      <c r="C187" s="4" t="s">
        <v>357</v>
      </c>
      <c r="D187" s="3" t="s">
        <v>738</v>
      </c>
      <c r="E187" s="3" t="s">
        <v>159</v>
      </c>
      <c r="F187" s="3" t="s">
        <v>210</v>
      </c>
      <c r="G187" s="3" t="s">
        <v>739</v>
      </c>
      <c r="H187" s="2">
        <v>14573700</v>
      </c>
      <c r="I187" s="19">
        <v>410103918</v>
      </c>
      <c r="J187" s="6">
        <f t="shared" si="2"/>
        <v>5.9705235610528918E-4</v>
      </c>
      <c r="L187" s="15"/>
      <c r="M187" s="15"/>
    </row>
    <row r="188" spans="2:13" x14ac:dyDescent="0.25">
      <c r="B188" s="1" t="s">
        <v>356</v>
      </c>
      <c r="C188" s="4" t="s">
        <v>357</v>
      </c>
      <c r="D188" s="3" t="s">
        <v>740</v>
      </c>
      <c r="E188" s="3" t="s">
        <v>160</v>
      </c>
      <c r="F188" s="3" t="s">
        <v>211</v>
      </c>
      <c r="G188" s="3" t="s">
        <v>741</v>
      </c>
      <c r="H188" s="2">
        <v>39118600</v>
      </c>
      <c r="I188" s="19">
        <v>1147348538</v>
      </c>
      <c r="J188" s="6">
        <f t="shared" ref="J188" si="3">I188/$C$2</f>
        <v>1.6703745509860234E-3</v>
      </c>
      <c r="L188" s="15"/>
      <c r="M188" s="15"/>
    </row>
    <row r="189" spans="2:13" x14ac:dyDescent="0.25">
      <c r="B189" s="1" t="s">
        <v>359</v>
      </c>
      <c r="C189" s="4" t="s">
        <v>360</v>
      </c>
      <c r="D189" s="3" t="s">
        <v>742</v>
      </c>
      <c r="E189" s="3" t="s">
        <v>161</v>
      </c>
      <c r="F189" s="3" t="s">
        <v>210</v>
      </c>
      <c r="G189" s="3" t="s">
        <v>743</v>
      </c>
      <c r="H189" s="2">
        <v>3572787</v>
      </c>
      <c r="I189" s="19">
        <v>1446978735</v>
      </c>
      <c r="J189" s="6">
        <f t="shared" ref="J189" si="4">I189/$C$2</f>
        <v>2.1065930488525617E-3</v>
      </c>
      <c r="L189" s="15"/>
      <c r="M189" s="15"/>
    </row>
    <row r="190" spans="2:13" x14ac:dyDescent="0.25">
      <c r="B190" s="1" t="s">
        <v>359</v>
      </c>
      <c r="C190" s="4" t="s">
        <v>360</v>
      </c>
      <c r="D190" s="3" t="s">
        <v>744</v>
      </c>
      <c r="E190" s="3" t="s">
        <v>162</v>
      </c>
      <c r="F190" s="3" t="s">
        <v>211</v>
      </c>
      <c r="G190" s="3" t="s">
        <v>745</v>
      </c>
      <c r="H190" s="2">
        <v>2352189</v>
      </c>
      <c r="I190" s="19">
        <v>882541312.79999995</v>
      </c>
      <c r="J190" s="6">
        <f t="shared" ref="J190:J191" si="5">I190/$C$2</f>
        <v>1.2848532945922623E-3</v>
      </c>
      <c r="L190" s="15"/>
      <c r="M190" s="15"/>
    </row>
    <row r="191" spans="2:13" x14ac:dyDescent="0.25">
      <c r="B191" s="1" t="s">
        <v>321</v>
      </c>
      <c r="C191" s="4" t="s">
        <v>322</v>
      </c>
      <c r="D191" s="3" t="s">
        <v>746</v>
      </c>
      <c r="E191" s="3" t="s">
        <v>163</v>
      </c>
      <c r="F191" s="3" t="s">
        <v>211</v>
      </c>
      <c r="G191" s="3" t="s">
        <v>747</v>
      </c>
      <c r="H191" s="2">
        <v>7315</v>
      </c>
      <c r="I191" s="19">
        <v>812696500</v>
      </c>
      <c r="J191" s="6">
        <f t="shared" si="5"/>
        <v>1.1831692866770469E-3</v>
      </c>
      <c r="L191" s="15"/>
      <c r="M191" s="15"/>
    </row>
    <row r="192" spans="2:13" x14ac:dyDescent="0.25">
      <c r="B192" s="1" t="s">
        <v>324</v>
      </c>
      <c r="C192" s="4" t="s">
        <v>325</v>
      </c>
      <c r="D192" s="3" t="s">
        <v>748</v>
      </c>
      <c r="E192" s="3" t="s">
        <v>164</v>
      </c>
      <c r="F192" s="3" t="s">
        <v>210</v>
      </c>
      <c r="G192" s="3" t="s">
        <v>749</v>
      </c>
      <c r="H192" s="2">
        <v>6178590000</v>
      </c>
      <c r="I192" s="19">
        <v>588201768</v>
      </c>
      <c r="J192" s="6">
        <f t="shared" ref="J192:J195" si="6">I192/$C$2</f>
        <v>8.5633722584844139E-4</v>
      </c>
      <c r="L192" s="15"/>
      <c r="M192" s="15"/>
    </row>
    <row r="193" spans="2:13" x14ac:dyDescent="0.25">
      <c r="B193" s="1" t="s">
        <v>401</v>
      </c>
      <c r="C193" s="4" t="s">
        <v>405</v>
      </c>
      <c r="D193" s="3" t="s">
        <v>750</v>
      </c>
      <c r="E193" s="3" t="s">
        <v>165</v>
      </c>
      <c r="F193" s="3" t="s">
        <v>210</v>
      </c>
      <c r="G193" s="3" t="s">
        <v>751</v>
      </c>
      <c r="H193" s="2">
        <v>69307</v>
      </c>
      <c r="I193" s="19">
        <v>515436159</v>
      </c>
      <c r="J193" s="6">
        <f t="shared" si="6"/>
        <v>7.5040095850245072E-4</v>
      </c>
      <c r="L193" s="15"/>
      <c r="M193" s="15"/>
    </row>
    <row r="194" spans="2:13" x14ac:dyDescent="0.25">
      <c r="B194" s="1" t="s">
        <v>362</v>
      </c>
      <c r="C194" s="4" t="s">
        <v>363</v>
      </c>
      <c r="D194" s="3" t="s">
        <v>752</v>
      </c>
      <c r="E194" s="3" t="s">
        <v>166</v>
      </c>
      <c r="F194" s="3" t="s">
        <v>210</v>
      </c>
      <c r="G194" s="3" t="s">
        <v>753</v>
      </c>
      <c r="H194" s="2">
        <v>112996000</v>
      </c>
      <c r="I194" s="19">
        <v>167347076</v>
      </c>
      <c r="J194" s="6">
        <f t="shared" si="6"/>
        <v>2.436332881197465E-4</v>
      </c>
      <c r="L194" s="15"/>
      <c r="M194" s="15"/>
    </row>
    <row r="195" spans="2:13" x14ac:dyDescent="0.25">
      <c r="B195" s="1" t="s">
        <v>365</v>
      </c>
      <c r="C195" s="4" t="s">
        <v>366</v>
      </c>
      <c r="D195" s="3" t="s">
        <v>754</v>
      </c>
      <c r="E195" s="3" t="s">
        <v>167</v>
      </c>
      <c r="F195" s="3" t="s">
        <v>210</v>
      </c>
      <c r="G195" s="3" t="s">
        <v>755</v>
      </c>
      <c r="H195" s="2">
        <v>13803800</v>
      </c>
      <c r="I195" s="19">
        <v>201866771.19999999</v>
      </c>
      <c r="J195" s="6">
        <f t="shared" si="6"/>
        <v>2.9388900245602462E-4</v>
      </c>
      <c r="L195" s="15"/>
      <c r="M195" s="15"/>
    </row>
    <row r="196" spans="2:13" x14ac:dyDescent="0.25">
      <c r="B196" s="1" t="s">
        <v>368</v>
      </c>
      <c r="C196" s="4" t="s">
        <v>369</v>
      </c>
      <c r="D196" s="3" t="s">
        <v>756</v>
      </c>
      <c r="E196" s="3" t="s">
        <v>168</v>
      </c>
      <c r="F196" s="3" t="s">
        <v>210</v>
      </c>
      <c r="G196" s="3" t="s">
        <v>757</v>
      </c>
      <c r="H196" s="2">
        <v>8374520</v>
      </c>
      <c r="I196" s="19">
        <v>721841751.39999998</v>
      </c>
      <c r="J196" s="6">
        <f t="shared" ref="J196:J203" si="7">I196/$C$2</f>
        <v>1.0508978322136839E-3</v>
      </c>
      <c r="L196" s="15"/>
      <c r="M196" s="15"/>
    </row>
    <row r="197" spans="2:13" x14ac:dyDescent="0.25">
      <c r="B197" s="1" t="s">
        <v>29</v>
      </c>
      <c r="C197" s="4" t="s">
        <v>12</v>
      </c>
      <c r="D197" s="3" t="s">
        <v>758</v>
      </c>
      <c r="E197" s="3" t="s">
        <v>169</v>
      </c>
      <c r="F197" s="3" t="s">
        <v>210</v>
      </c>
      <c r="G197" s="3" t="s">
        <v>759</v>
      </c>
      <c r="H197" s="2">
        <v>40355680</v>
      </c>
      <c r="I197" s="19">
        <v>5324124862.3999996</v>
      </c>
      <c r="J197" s="6">
        <f t="shared" si="7"/>
        <v>7.7511605077976078E-3</v>
      </c>
      <c r="L197" s="15"/>
      <c r="M197" s="15"/>
    </row>
    <row r="198" spans="2:13" x14ac:dyDescent="0.25">
      <c r="B198" s="1" t="s">
        <v>29</v>
      </c>
      <c r="C198" s="4" t="s">
        <v>12</v>
      </c>
      <c r="D198" s="3" t="s">
        <v>760</v>
      </c>
      <c r="E198" s="3" t="s">
        <v>170</v>
      </c>
      <c r="F198" s="3" t="s">
        <v>211</v>
      </c>
      <c r="G198" s="3" t="s">
        <v>761</v>
      </c>
      <c r="H198" s="2">
        <v>3272450</v>
      </c>
      <c r="I198" s="19">
        <v>410921546.5</v>
      </c>
      <c r="J198" s="6">
        <f t="shared" si="7"/>
        <v>5.9824270567503861E-4</v>
      </c>
      <c r="L198" s="15"/>
      <c r="M198" s="15"/>
    </row>
    <row r="199" spans="2:13" x14ac:dyDescent="0.25">
      <c r="B199" s="1" t="s">
        <v>407</v>
      </c>
      <c r="C199" s="4" t="s">
        <v>406</v>
      </c>
      <c r="D199" s="3" t="s">
        <v>762</v>
      </c>
      <c r="E199" s="3" t="s">
        <v>171</v>
      </c>
      <c r="F199" s="3" t="s">
        <v>209</v>
      </c>
      <c r="G199" s="3" t="s">
        <v>763</v>
      </c>
      <c r="H199" s="2">
        <v>1943835</v>
      </c>
      <c r="I199" s="19">
        <v>1034526082.91</v>
      </c>
      <c r="J199" s="6">
        <f t="shared" si="7"/>
        <v>1.5061212735202184E-3</v>
      </c>
      <c r="L199" s="15"/>
      <c r="M199" s="15"/>
    </row>
    <row r="200" spans="2:13" x14ac:dyDescent="0.25">
      <c r="B200" s="1" t="s">
        <v>411</v>
      </c>
      <c r="C200" s="4" t="s">
        <v>412</v>
      </c>
      <c r="D200" s="3" t="s">
        <v>764</v>
      </c>
      <c r="E200" s="3" t="s">
        <v>419</v>
      </c>
      <c r="F200" s="3" t="s">
        <v>765</v>
      </c>
      <c r="G200" s="3" t="s">
        <v>420</v>
      </c>
      <c r="H200" s="2">
        <v>78061295</v>
      </c>
      <c r="I200" s="19">
        <v>731434334.14999998</v>
      </c>
      <c r="J200" s="6">
        <f t="shared" si="7"/>
        <v>1.0648632538559674E-3</v>
      </c>
      <c r="L200" s="15"/>
      <c r="M200" s="15"/>
    </row>
    <row r="201" spans="2:13" x14ac:dyDescent="0.25">
      <c r="B201" s="1" t="s">
        <v>387</v>
      </c>
      <c r="C201" s="4" t="s">
        <v>408</v>
      </c>
      <c r="D201" s="3" t="s">
        <v>766</v>
      </c>
      <c r="E201" s="3" t="s">
        <v>204</v>
      </c>
      <c r="F201" s="3" t="s">
        <v>209</v>
      </c>
      <c r="G201" s="3" t="s">
        <v>767</v>
      </c>
      <c r="H201" s="2">
        <v>420090</v>
      </c>
      <c r="I201" s="19">
        <v>425440434.27999997</v>
      </c>
      <c r="J201" s="6">
        <f t="shared" si="7"/>
        <v>6.1938011933192856E-4</v>
      </c>
      <c r="L201" s="15"/>
      <c r="M201" s="15"/>
    </row>
    <row r="202" spans="2:13" x14ac:dyDescent="0.25">
      <c r="B202" s="1" t="s">
        <v>387</v>
      </c>
      <c r="C202" s="4" t="s">
        <v>408</v>
      </c>
      <c r="D202" s="3" t="s">
        <v>768</v>
      </c>
      <c r="E202" s="3" t="s">
        <v>205</v>
      </c>
      <c r="F202" s="3" t="s">
        <v>209</v>
      </c>
      <c r="G202" s="3" t="s">
        <v>769</v>
      </c>
      <c r="H202" s="2">
        <v>395730</v>
      </c>
      <c r="I202" s="19">
        <v>397946273.99000001</v>
      </c>
      <c r="J202" s="6">
        <f t="shared" si="7"/>
        <v>5.7935257397138658E-4</v>
      </c>
      <c r="L202" s="15"/>
      <c r="M202" s="15"/>
    </row>
    <row r="203" spans="2:13" x14ac:dyDescent="0.25">
      <c r="B203" s="1" t="s">
        <v>410</v>
      </c>
      <c r="C203" s="4" t="s">
        <v>409</v>
      </c>
      <c r="D203" s="3" t="s">
        <v>770</v>
      </c>
      <c r="E203" s="3" t="s">
        <v>206</v>
      </c>
      <c r="F203" s="3" t="s">
        <v>209</v>
      </c>
      <c r="G203" s="3" t="s">
        <v>435</v>
      </c>
      <c r="H203" s="2">
        <v>572000</v>
      </c>
      <c r="I203" s="19">
        <v>561638792</v>
      </c>
      <c r="J203" s="6">
        <f t="shared" si="7"/>
        <v>8.176653509653337E-4</v>
      </c>
      <c r="L203" s="15"/>
      <c r="M203" s="15"/>
    </row>
    <row r="204" spans="2:13" x14ac:dyDescent="0.25">
      <c r="B204" s="10"/>
      <c r="C204" s="11"/>
      <c r="D204" s="11"/>
      <c r="E204" s="11"/>
      <c r="F204" s="11"/>
      <c r="G204" s="11"/>
      <c r="H204" s="13"/>
      <c r="I204" s="18">
        <f>SUM(I6:I203)</f>
        <v>682315292694.95032</v>
      </c>
      <c r="J204" s="12"/>
      <c r="L204" s="15"/>
    </row>
    <row r="205" spans="2:13" ht="30" customHeight="1" x14ac:dyDescent="0.25">
      <c r="B205" s="9" t="s">
        <v>18</v>
      </c>
      <c r="L205" s="15"/>
    </row>
    <row r="206" spans="2:13" ht="21" x14ac:dyDescent="0.25">
      <c r="B206" s="7" t="s">
        <v>19</v>
      </c>
      <c r="C206" s="7" t="s">
        <v>5</v>
      </c>
      <c r="D206" s="7" t="s">
        <v>20</v>
      </c>
      <c r="E206" s="7" t="s">
        <v>21</v>
      </c>
      <c r="F206" s="7" t="s">
        <v>2</v>
      </c>
      <c r="L206" s="15"/>
    </row>
    <row r="207" spans="2:13" x14ac:dyDescent="0.25">
      <c r="B207" s="8" t="s">
        <v>30</v>
      </c>
      <c r="C207" s="4" t="s">
        <v>14</v>
      </c>
      <c r="D207" s="3" t="s">
        <v>22</v>
      </c>
      <c r="E207" s="19">
        <v>2272878.65</v>
      </c>
      <c r="F207" s="6">
        <f t="shared" ref="F207:F208" si="8">E207/$C$2</f>
        <v>3.3089846099054066E-6</v>
      </c>
      <c r="L207" s="15"/>
    </row>
    <row r="208" spans="2:13" x14ac:dyDescent="0.25">
      <c r="B208" s="8" t="s">
        <v>29</v>
      </c>
      <c r="C208" s="5" t="s">
        <v>12</v>
      </c>
      <c r="D208" s="3" t="s">
        <v>22</v>
      </c>
      <c r="E208" s="19">
        <v>502185028.70999998</v>
      </c>
      <c r="F208" s="6">
        <f t="shared" si="8"/>
        <v>7.3110921752302734E-4</v>
      </c>
      <c r="L208" s="15"/>
    </row>
    <row r="209" spans="2:7" x14ac:dyDescent="0.25">
      <c r="E209" s="18">
        <f>SUM(E207:E208)</f>
        <v>504457907.35999995</v>
      </c>
    </row>
    <row r="210" spans="2:7" ht="27" customHeight="1" x14ac:dyDescent="0.25">
      <c r="B210" s="9" t="s">
        <v>23</v>
      </c>
    </row>
    <row r="211" spans="2:7" ht="31.5" x14ac:dyDescent="0.25">
      <c r="B211" s="7" t="s">
        <v>24</v>
      </c>
      <c r="C211" s="7" t="s">
        <v>5</v>
      </c>
      <c r="D211" s="7" t="s">
        <v>25</v>
      </c>
      <c r="E211" s="7" t="s">
        <v>27</v>
      </c>
      <c r="F211" s="7" t="s">
        <v>26</v>
      </c>
      <c r="G211" s="7" t="s">
        <v>2</v>
      </c>
    </row>
    <row r="212" spans="2:7" x14ac:dyDescent="0.25">
      <c r="B212" s="8" t="s">
        <v>30</v>
      </c>
      <c r="C212" s="4" t="s">
        <v>14</v>
      </c>
      <c r="D212" s="6" t="s">
        <v>771</v>
      </c>
      <c r="E212" s="6"/>
      <c r="F212" s="19">
        <v>4866.82</v>
      </c>
      <c r="G212" s="6">
        <f t="shared" ref="G212:G246" si="9">F212/$C$2</f>
        <v>7.0853903613287189E-9</v>
      </c>
    </row>
    <row r="213" spans="2:7" x14ac:dyDescent="0.25">
      <c r="B213" s="8" t="s">
        <v>778</v>
      </c>
      <c r="C213" s="25" t="s">
        <v>779</v>
      </c>
      <c r="D213" s="6" t="s">
        <v>771</v>
      </c>
      <c r="E213" s="6"/>
      <c r="F213" s="19">
        <v>3286052.38</v>
      </c>
      <c r="G213" s="6">
        <f t="shared" si="9"/>
        <v>4.7840199267844913E-6</v>
      </c>
    </row>
    <row r="214" spans="2:7" x14ac:dyDescent="0.25">
      <c r="B214" s="1" t="s">
        <v>321</v>
      </c>
      <c r="C214" s="4" t="s">
        <v>322</v>
      </c>
      <c r="D214" s="6" t="s">
        <v>772</v>
      </c>
      <c r="E214" s="26">
        <v>44774</v>
      </c>
      <c r="F214" s="19">
        <v>58499530.399999999</v>
      </c>
      <c r="G214" s="6">
        <f t="shared" si="9"/>
        <v>8.5166907516287098E-5</v>
      </c>
    </row>
    <row r="215" spans="2:7" x14ac:dyDescent="0.25">
      <c r="B215" s="1" t="s">
        <v>259</v>
      </c>
      <c r="C215" s="4" t="s">
        <v>260</v>
      </c>
      <c r="D215" s="6" t="s">
        <v>772</v>
      </c>
      <c r="E215" s="26">
        <v>44774</v>
      </c>
      <c r="F215" s="19">
        <v>21544296.899999999</v>
      </c>
      <c r="G215" s="6">
        <f t="shared" si="9"/>
        <v>3.1365399500467289E-5</v>
      </c>
    </row>
    <row r="216" spans="2:7" x14ac:dyDescent="0.25">
      <c r="B216" s="24" t="s">
        <v>776</v>
      </c>
      <c r="C216" s="6" t="s">
        <v>777</v>
      </c>
      <c r="D216" s="6" t="s">
        <v>773</v>
      </c>
      <c r="E216" s="26">
        <v>44774</v>
      </c>
      <c r="F216" s="21">
        <v>265254962.5</v>
      </c>
      <c r="G216" s="6">
        <f t="shared" si="9"/>
        <v>3.8617309754462073E-4</v>
      </c>
    </row>
    <row r="217" spans="2:7" x14ac:dyDescent="0.25">
      <c r="B217" s="24" t="s">
        <v>776</v>
      </c>
      <c r="C217" s="6" t="s">
        <v>777</v>
      </c>
      <c r="D217" s="6" t="s">
        <v>773</v>
      </c>
      <c r="E217" s="26">
        <v>44774</v>
      </c>
      <c r="F217" s="21">
        <v>10899567.550000001</v>
      </c>
      <c r="G217" s="6">
        <f t="shared" si="9"/>
        <v>1.586820364456078E-5</v>
      </c>
    </row>
    <row r="218" spans="2:7" x14ac:dyDescent="0.25">
      <c r="B218" s="24" t="s">
        <v>776</v>
      </c>
      <c r="C218" s="6" t="s">
        <v>777</v>
      </c>
      <c r="D218" s="6" t="s">
        <v>773</v>
      </c>
      <c r="E218" s="26">
        <v>44774</v>
      </c>
      <c r="F218" s="21">
        <v>634369080.17999995</v>
      </c>
      <c r="G218" s="6">
        <f t="shared" si="9"/>
        <v>9.2355019627443321E-4</v>
      </c>
    </row>
    <row r="219" spans="2:7" x14ac:dyDescent="0.25">
      <c r="B219" s="24" t="s">
        <v>776</v>
      </c>
      <c r="C219" s="6" t="s">
        <v>777</v>
      </c>
      <c r="D219" s="6" t="s">
        <v>773</v>
      </c>
      <c r="E219" s="26">
        <v>44774</v>
      </c>
      <c r="F219" s="21">
        <v>49999371.93</v>
      </c>
      <c r="G219" s="6">
        <f t="shared" si="9"/>
        <v>7.2791898600176651E-5</v>
      </c>
    </row>
    <row r="220" spans="2:7" x14ac:dyDescent="0.25">
      <c r="B220" s="24" t="s">
        <v>776</v>
      </c>
      <c r="C220" s="6" t="s">
        <v>777</v>
      </c>
      <c r="D220" s="6" t="s">
        <v>773</v>
      </c>
      <c r="E220" s="26">
        <v>44774</v>
      </c>
      <c r="F220" s="21">
        <v>348036558.20999998</v>
      </c>
      <c r="G220" s="6">
        <f t="shared" si="9"/>
        <v>5.0669120183839873E-4</v>
      </c>
    </row>
    <row r="221" spans="2:7" x14ac:dyDescent="0.25">
      <c r="B221" s="24" t="s">
        <v>776</v>
      </c>
      <c r="C221" s="6" t="s">
        <v>777</v>
      </c>
      <c r="D221" s="6" t="s">
        <v>773</v>
      </c>
      <c r="E221" s="26">
        <v>44774</v>
      </c>
      <c r="F221" s="21">
        <v>156919769.91999999</v>
      </c>
      <c r="G221" s="6">
        <f t="shared" si="9"/>
        <v>2.2845262929245137E-4</v>
      </c>
    </row>
    <row r="222" spans="2:7" x14ac:dyDescent="0.25">
      <c r="B222" s="24" t="s">
        <v>776</v>
      </c>
      <c r="C222" s="6" t="s">
        <v>777</v>
      </c>
      <c r="D222" s="6" t="s">
        <v>773</v>
      </c>
      <c r="E222" s="26">
        <v>44774</v>
      </c>
      <c r="F222" s="21">
        <v>49999484.030000001</v>
      </c>
      <c r="G222" s="6">
        <f t="shared" si="9"/>
        <v>7.2792061801663359E-5</v>
      </c>
    </row>
    <row r="223" spans="2:7" x14ac:dyDescent="0.25">
      <c r="B223" s="24" t="s">
        <v>776</v>
      </c>
      <c r="C223" s="6" t="s">
        <v>777</v>
      </c>
      <c r="D223" s="6" t="s">
        <v>773</v>
      </c>
      <c r="E223" s="26">
        <v>44774</v>
      </c>
      <c r="F223" s="21">
        <v>52269565.770000003</v>
      </c>
      <c r="G223" s="6">
        <f t="shared" si="9"/>
        <v>7.6096974512637739E-5</v>
      </c>
    </row>
    <row r="224" spans="2:7" x14ac:dyDescent="0.25">
      <c r="B224" s="24" t="s">
        <v>776</v>
      </c>
      <c r="C224" s="6" t="s">
        <v>777</v>
      </c>
      <c r="D224" s="6" t="s">
        <v>773</v>
      </c>
      <c r="E224" s="26">
        <v>44774</v>
      </c>
      <c r="F224" s="21">
        <v>9999708.3800000008</v>
      </c>
      <c r="G224" s="6">
        <f t="shared" si="9"/>
        <v>1.4558138039161101E-5</v>
      </c>
    </row>
    <row r="225" spans="2:7" x14ac:dyDescent="0.25">
      <c r="B225" s="24" t="s">
        <v>776</v>
      </c>
      <c r="C225" s="6" t="s">
        <v>777</v>
      </c>
      <c r="D225" s="6" t="s">
        <v>773</v>
      </c>
      <c r="E225" s="26">
        <v>44774</v>
      </c>
      <c r="F225" s="21">
        <v>6173206.4000000004</v>
      </c>
      <c r="G225" s="6">
        <f t="shared" si="9"/>
        <v>8.9873011792202646E-6</v>
      </c>
    </row>
    <row r="226" spans="2:7" x14ac:dyDescent="0.25">
      <c r="B226" s="24" t="s">
        <v>776</v>
      </c>
      <c r="C226" s="6" t="s">
        <v>777</v>
      </c>
      <c r="D226" s="6" t="s">
        <v>773</v>
      </c>
      <c r="E226" s="26">
        <v>44774</v>
      </c>
      <c r="F226" s="21">
        <v>120139277.62</v>
      </c>
      <c r="G226" s="6">
        <f t="shared" si="9"/>
        <v>1.7490551934646096E-4</v>
      </c>
    </row>
    <row r="227" spans="2:7" x14ac:dyDescent="0.25">
      <c r="B227" s="24" t="s">
        <v>776</v>
      </c>
      <c r="C227" s="6" t="s">
        <v>777</v>
      </c>
      <c r="D227" s="6" t="s">
        <v>773</v>
      </c>
      <c r="E227" s="26">
        <v>44774</v>
      </c>
      <c r="F227" s="21">
        <v>41118707</v>
      </c>
      <c r="G227" s="6">
        <f t="shared" si="9"/>
        <v>5.9862926972458351E-5</v>
      </c>
    </row>
    <row r="228" spans="2:7" x14ac:dyDescent="0.25">
      <c r="B228" s="24" t="s">
        <v>776</v>
      </c>
      <c r="C228" s="6" t="s">
        <v>777</v>
      </c>
      <c r="D228" s="6" t="s">
        <v>773</v>
      </c>
      <c r="E228" s="26">
        <v>44774</v>
      </c>
      <c r="F228" s="21">
        <v>553064255.07000005</v>
      </c>
      <c r="G228" s="6">
        <f t="shared" si="9"/>
        <v>8.0518205770265319E-4</v>
      </c>
    </row>
    <row r="229" spans="2:7" x14ac:dyDescent="0.25">
      <c r="B229" s="24" t="s">
        <v>776</v>
      </c>
      <c r="C229" s="6" t="s">
        <v>777</v>
      </c>
      <c r="D229" s="6" t="s">
        <v>773</v>
      </c>
      <c r="E229" s="26">
        <v>44774</v>
      </c>
      <c r="F229" s="21">
        <v>179499372.96000001</v>
      </c>
      <c r="G229" s="6">
        <f t="shared" si="9"/>
        <v>2.6132528571743622E-4</v>
      </c>
    </row>
    <row r="230" spans="2:7" x14ac:dyDescent="0.25">
      <c r="B230" s="24" t="s">
        <v>776</v>
      </c>
      <c r="C230" s="6" t="s">
        <v>777</v>
      </c>
      <c r="D230" s="6" t="s">
        <v>773</v>
      </c>
      <c r="E230" s="26">
        <v>44774</v>
      </c>
      <c r="F230" s="21">
        <v>466499318.47000003</v>
      </c>
      <c r="G230" s="6">
        <f t="shared" si="9"/>
        <v>6.7915595289198176E-4</v>
      </c>
    </row>
    <row r="231" spans="2:7" x14ac:dyDescent="0.25">
      <c r="B231" s="24" t="s">
        <v>776</v>
      </c>
      <c r="C231" s="6" t="s">
        <v>777</v>
      </c>
      <c r="D231" s="6" t="s">
        <v>773</v>
      </c>
      <c r="E231" s="26">
        <v>44774</v>
      </c>
      <c r="F231" s="21">
        <v>49999484.030000001</v>
      </c>
      <c r="G231" s="6">
        <f t="shared" si="9"/>
        <v>7.2792061801663359E-5</v>
      </c>
    </row>
    <row r="232" spans="2:7" x14ac:dyDescent="0.25">
      <c r="B232" s="24" t="s">
        <v>776</v>
      </c>
      <c r="C232" s="6" t="s">
        <v>777</v>
      </c>
      <c r="D232" s="6" t="s">
        <v>773</v>
      </c>
      <c r="E232" s="26">
        <v>44774</v>
      </c>
      <c r="F232" s="22">
        <v>250699699.28999999</v>
      </c>
      <c r="G232" s="6">
        <f t="shared" si="9"/>
        <v>3.6498272649026971E-4</v>
      </c>
    </row>
    <row r="233" spans="2:7" x14ac:dyDescent="0.25">
      <c r="B233" s="24" t="s">
        <v>776</v>
      </c>
      <c r="C233" s="6" t="s">
        <v>777</v>
      </c>
      <c r="D233" s="6" t="s">
        <v>773</v>
      </c>
      <c r="E233" s="26">
        <v>44774</v>
      </c>
      <c r="F233" s="22">
        <v>30049046.719999999</v>
      </c>
      <c r="G233" s="6">
        <f t="shared" si="9"/>
        <v>4.374709276221524E-5</v>
      </c>
    </row>
    <row r="234" spans="2:7" x14ac:dyDescent="0.25">
      <c r="B234" s="24" t="s">
        <v>776</v>
      </c>
      <c r="C234" s="6" t="s">
        <v>777</v>
      </c>
      <c r="D234" s="6" t="s">
        <v>773</v>
      </c>
      <c r="E234" s="26">
        <v>44774</v>
      </c>
      <c r="F234" s="22">
        <v>25499518.449999999</v>
      </c>
      <c r="G234" s="6">
        <f t="shared" si="9"/>
        <v>3.7123633552125174E-5</v>
      </c>
    </row>
    <row r="235" spans="2:7" x14ac:dyDescent="0.25">
      <c r="B235" s="24" t="s">
        <v>776</v>
      </c>
      <c r="C235" s="6" t="s">
        <v>777</v>
      </c>
      <c r="D235" s="6" t="s">
        <v>773</v>
      </c>
      <c r="E235" s="26">
        <v>44774</v>
      </c>
      <c r="F235" s="22">
        <v>22636328.609999999</v>
      </c>
      <c r="G235" s="6">
        <f t="shared" si="9"/>
        <v>3.2955240701148499E-5</v>
      </c>
    </row>
    <row r="236" spans="2:7" x14ac:dyDescent="0.25">
      <c r="B236" s="24" t="s">
        <v>776</v>
      </c>
      <c r="C236" s="6" t="s">
        <v>777</v>
      </c>
      <c r="D236" s="6" t="s">
        <v>773</v>
      </c>
      <c r="E236" s="26">
        <v>44774</v>
      </c>
      <c r="F236" s="22">
        <v>245108650.47999999</v>
      </c>
      <c r="G236" s="6">
        <f t="shared" si="9"/>
        <v>3.5684296308252243E-4</v>
      </c>
    </row>
    <row r="237" spans="2:7" x14ac:dyDescent="0.25">
      <c r="B237" s="24" t="s">
        <v>776</v>
      </c>
      <c r="C237" s="6" t="s">
        <v>777</v>
      </c>
      <c r="D237" s="6" t="s">
        <v>773</v>
      </c>
      <c r="E237" s="26">
        <v>44774</v>
      </c>
      <c r="F237" s="22">
        <v>100454794.22</v>
      </c>
      <c r="G237" s="6">
        <f t="shared" si="9"/>
        <v>1.4624774097165048E-4</v>
      </c>
    </row>
    <row r="238" spans="2:7" x14ac:dyDescent="0.25">
      <c r="B238" s="1" t="s">
        <v>365</v>
      </c>
      <c r="C238" s="4" t="s">
        <v>366</v>
      </c>
      <c r="D238" s="6" t="s">
        <v>774</v>
      </c>
      <c r="E238" s="26">
        <v>44775</v>
      </c>
      <c r="F238" s="22">
        <v>47462.400000000001</v>
      </c>
      <c r="G238" s="6">
        <f t="shared" si="9"/>
        <v>6.909843213546592E-8</v>
      </c>
    </row>
    <row r="239" spans="2:7" x14ac:dyDescent="0.25">
      <c r="B239" s="1" t="s">
        <v>321</v>
      </c>
      <c r="C239" s="4" t="s">
        <v>322</v>
      </c>
      <c r="D239" s="6" t="s">
        <v>774</v>
      </c>
      <c r="E239" s="26">
        <v>44775</v>
      </c>
      <c r="F239" s="22">
        <v>74073974.799999997</v>
      </c>
      <c r="G239" s="6">
        <f t="shared" si="9"/>
        <v>1.0784105988576246E-4</v>
      </c>
    </row>
    <row r="240" spans="2:7" x14ac:dyDescent="0.25">
      <c r="B240" s="1" t="s">
        <v>300</v>
      </c>
      <c r="C240" s="4" t="s">
        <v>301</v>
      </c>
      <c r="D240" s="6" t="s">
        <v>774</v>
      </c>
      <c r="E240" s="26">
        <v>44775</v>
      </c>
      <c r="F240" s="22">
        <v>36300791.700000003</v>
      </c>
      <c r="G240" s="6">
        <f t="shared" si="9"/>
        <v>5.2848734824748318E-5</v>
      </c>
    </row>
    <row r="241" spans="2:7" x14ac:dyDescent="0.25">
      <c r="B241" s="1" t="s">
        <v>356</v>
      </c>
      <c r="C241" s="4" t="s">
        <v>357</v>
      </c>
      <c r="D241" s="6" t="s">
        <v>774</v>
      </c>
      <c r="E241" s="26">
        <v>44775</v>
      </c>
      <c r="F241" s="22">
        <v>11658960</v>
      </c>
      <c r="G241" s="6">
        <f t="shared" si="9"/>
        <v>1.6973769896383487E-5</v>
      </c>
    </row>
    <row r="242" spans="2:7" x14ac:dyDescent="0.25">
      <c r="B242" s="1" t="s">
        <v>202</v>
      </c>
      <c r="C242" s="4" t="s">
        <v>203</v>
      </c>
      <c r="D242" s="6" t="s">
        <v>774</v>
      </c>
      <c r="E242" s="26">
        <v>44775</v>
      </c>
      <c r="F242" s="22">
        <v>27000</v>
      </c>
      <c r="G242" s="6">
        <f t="shared" si="9"/>
        <v>3.9308119009101513E-8</v>
      </c>
    </row>
    <row r="243" spans="2:7" x14ac:dyDescent="0.25">
      <c r="B243" s="1" t="s">
        <v>194</v>
      </c>
      <c r="C243" s="4" t="s">
        <v>195</v>
      </c>
      <c r="D243" s="6" t="s">
        <v>774</v>
      </c>
      <c r="E243" s="26">
        <v>44775</v>
      </c>
      <c r="F243" s="22">
        <v>344559.5</v>
      </c>
      <c r="G243" s="6">
        <f t="shared" si="9"/>
        <v>5.0162910487838937E-7</v>
      </c>
    </row>
    <row r="244" spans="2:7" x14ac:dyDescent="0.25">
      <c r="B244" s="1" t="s">
        <v>202</v>
      </c>
      <c r="C244" s="4" t="s">
        <v>203</v>
      </c>
      <c r="D244" s="6" t="s">
        <v>774</v>
      </c>
      <c r="E244" s="26">
        <v>44775</v>
      </c>
      <c r="F244" s="19">
        <v>1737000</v>
      </c>
      <c r="G244" s="6">
        <f t="shared" si="9"/>
        <v>2.528822322918864E-6</v>
      </c>
    </row>
    <row r="245" spans="2:7" x14ac:dyDescent="0.25">
      <c r="B245" s="1" t="s">
        <v>356</v>
      </c>
      <c r="C245" s="4" t="s">
        <v>357</v>
      </c>
      <c r="D245" s="6" t="s">
        <v>774</v>
      </c>
      <c r="E245" s="26">
        <v>44775</v>
      </c>
      <c r="F245" s="19">
        <v>185030978</v>
      </c>
      <c r="G245" s="6">
        <f t="shared" si="9"/>
        <v>2.6937850754053496E-4</v>
      </c>
    </row>
    <row r="246" spans="2:7" x14ac:dyDescent="0.25">
      <c r="B246" s="8" t="s">
        <v>30</v>
      </c>
      <c r="C246" s="4" t="s">
        <v>14</v>
      </c>
      <c r="D246" s="6" t="s">
        <v>775</v>
      </c>
      <c r="E246" s="26">
        <v>44774</v>
      </c>
      <c r="F246" s="19">
        <v>1828.77</v>
      </c>
      <c r="G246" s="6">
        <f t="shared" si="9"/>
        <v>2.6624262518620211E-9</v>
      </c>
    </row>
    <row r="247" spans="2:7" x14ac:dyDescent="0.25">
      <c r="F247" s="18">
        <f>SUM(F212:F246)</f>
        <v>4061247029.4600005</v>
      </c>
    </row>
  </sheetData>
  <pageMargins left="0.7" right="0.7" top="0.75" bottom="0.75" header="0.3" footer="0.3"/>
  <pageSetup paperSize="9" scale="2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7"/>
  <sheetViews>
    <sheetView topLeftCell="A52" workbookViewId="0">
      <selection activeCell="A77" sqref="A77"/>
    </sheetView>
  </sheetViews>
  <sheetFormatPr defaultRowHeight="15" x14ac:dyDescent="0.25"/>
  <cols>
    <col min="1" max="1" width="30.140625" bestFit="1" customWidth="1"/>
    <col min="2" max="2" width="110.7109375" bestFit="1" customWidth="1"/>
    <col min="3" max="3" width="14.140625" bestFit="1" customWidth="1"/>
  </cols>
  <sheetData>
    <row r="1" spans="1:3" x14ac:dyDescent="0.25">
      <c r="A1" t="s">
        <v>207</v>
      </c>
      <c r="B1" t="s">
        <v>7</v>
      </c>
    </row>
    <row r="2" spans="1:3" x14ac:dyDescent="0.25">
      <c r="A2" t="s">
        <v>208</v>
      </c>
      <c r="B2" t="s">
        <v>8</v>
      </c>
    </row>
    <row r="3" spans="1:3" x14ac:dyDescent="0.25">
      <c r="A3" t="s">
        <v>209</v>
      </c>
      <c r="B3" t="s">
        <v>9</v>
      </c>
    </row>
    <row r="4" spans="1:3" x14ac:dyDescent="0.25">
      <c r="A4" t="s">
        <v>210</v>
      </c>
      <c r="B4" t="s">
        <v>10</v>
      </c>
    </row>
    <row r="5" spans="1:3" x14ac:dyDescent="0.25">
      <c r="A5" t="s">
        <v>211</v>
      </c>
      <c r="B5" t="s">
        <v>11</v>
      </c>
    </row>
    <row r="8" spans="1:3" x14ac:dyDescent="0.25">
      <c r="A8" t="s">
        <v>212</v>
      </c>
      <c r="B8" t="s">
        <v>213</v>
      </c>
      <c r="C8" t="s">
        <v>214</v>
      </c>
    </row>
    <row r="9" spans="1:3" x14ac:dyDescent="0.25">
      <c r="A9" t="s">
        <v>215</v>
      </c>
      <c r="B9" t="s">
        <v>216</v>
      </c>
      <c r="C9" t="s">
        <v>217</v>
      </c>
    </row>
    <row r="10" spans="1:3" x14ac:dyDescent="0.25">
      <c r="A10" t="s">
        <v>218</v>
      </c>
      <c r="B10" t="s">
        <v>219</v>
      </c>
      <c r="C10" t="s">
        <v>220</v>
      </c>
    </row>
    <row r="11" spans="1:3" x14ac:dyDescent="0.25">
      <c r="A11" t="s">
        <v>221</v>
      </c>
      <c r="B11" t="s">
        <v>183</v>
      </c>
      <c r="C11" t="s">
        <v>184</v>
      </c>
    </row>
    <row r="12" spans="1:3" x14ac:dyDescent="0.25">
      <c r="A12" t="s">
        <v>222</v>
      </c>
      <c r="B12" t="s">
        <v>223</v>
      </c>
      <c r="C12" t="s">
        <v>186</v>
      </c>
    </row>
    <row r="13" spans="1:3" x14ac:dyDescent="0.25">
      <c r="A13" t="s">
        <v>224</v>
      </c>
      <c r="B13" t="s">
        <v>225</v>
      </c>
      <c r="C13" t="s">
        <v>226</v>
      </c>
    </row>
    <row r="14" spans="1:3" x14ac:dyDescent="0.25">
      <c r="A14" t="s">
        <v>227</v>
      </c>
      <c r="B14" t="s">
        <v>185</v>
      </c>
      <c r="C14" t="s">
        <v>228</v>
      </c>
    </row>
    <row r="15" spans="1:3" x14ac:dyDescent="0.25">
      <c r="A15" t="s">
        <v>229</v>
      </c>
      <c r="B15" t="s">
        <v>230</v>
      </c>
      <c r="C15" t="s">
        <v>231</v>
      </c>
    </row>
    <row r="16" spans="1:3" x14ac:dyDescent="0.25">
      <c r="A16" t="s">
        <v>232</v>
      </c>
      <c r="B16" t="s">
        <v>233</v>
      </c>
      <c r="C16" t="s">
        <v>234</v>
      </c>
    </row>
    <row r="17" spans="1:3" x14ac:dyDescent="0.25">
      <c r="A17" t="s">
        <v>235</v>
      </c>
      <c r="B17" t="s">
        <v>236</v>
      </c>
      <c r="C17" t="s">
        <v>237</v>
      </c>
    </row>
    <row r="18" spans="1:3" x14ac:dyDescent="0.25">
      <c r="A18" t="s">
        <v>238</v>
      </c>
      <c r="B18" t="s">
        <v>239</v>
      </c>
      <c r="C18" t="s">
        <v>240</v>
      </c>
    </row>
    <row r="19" spans="1:3" x14ac:dyDescent="0.25">
      <c r="A19" t="s">
        <v>241</v>
      </c>
      <c r="B19" t="s">
        <v>242</v>
      </c>
      <c r="C19" t="s">
        <v>243</v>
      </c>
    </row>
    <row r="20" spans="1:3" x14ac:dyDescent="0.25">
      <c r="A20" t="s">
        <v>244</v>
      </c>
      <c r="B20" t="s">
        <v>245</v>
      </c>
      <c r="C20" t="s">
        <v>246</v>
      </c>
    </row>
    <row r="21" spans="1:3" x14ac:dyDescent="0.25">
      <c r="A21" t="s">
        <v>247</v>
      </c>
      <c r="B21" t="s">
        <v>248</v>
      </c>
      <c r="C21" t="s">
        <v>249</v>
      </c>
    </row>
    <row r="22" spans="1:3" x14ac:dyDescent="0.25">
      <c r="A22" t="s">
        <v>250</v>
      </c>
      <c r="B22" t="s">
        <v>251</v>
      </c>
      <c r="C22" s="23" t="s">
        <v>249</v>
      </c>
    </row>
    <row r="23" spans="1:3" x14ac:dyDescent="0.25">
      <c r="A23" t="s">
        <v>252</v>
      </c>
      <c r="B23" t="s">
        <v>253</v>
      </c>
      <c r="C23" t="s">
        <v>254</v>
      </c>
    </row>
    <row r="24" spans="1:3" x14ac:dyDescent="0.25">
      <c r="A24" t="s">
        <v>255</v>
      </c>
      <c r="B24" t="s">
        <v>256</v>
      </c>
      <c r="C24" t="s">
        <v>257</v>
      </c>
    </row>
    <row r="25" spans="1:3" x14ac:dyDescent="0.25">
      <c r="A25" t="s">
        <v>258</v>
      </c>
      <c r="B25" t="s">
        <v>259</v>
      </c>
      <c r="C25" t="s">
        <v>260</v>
      </c>
    </row>
    <row r="26" spans="1:3" x14ac:dyDescent="0.25">
      <c r="A26" t="s">
        <v>261</v>
      </c>
      <c r="B26" t="s">
        <v>262</v>
      </c>
      <c r="C26" t="s">
        <v>263</v>
      </c>
    </row>
    <row r="27" spans="1:3" x14ac:dyDescent="0.25">
      <c r="A27" t="s">
        <v>264</v>
      </c>
      <c r="B27" t="s">
        <v>265</v>
      </c>
      <c r="C27" t="s">
        <v>266</v>
      </c>
    </row>
    <row r="28" spans="1:3" x14ac:dyDescent="0.25">
      <c r="A28" t="s">
        <v>267</v>
      </c>
      <c r="B28" t="s">
        <v>268</v>
      </c>
      <c r="C28" t="s">
        <v>269</v>
      </c>
    </row>
    <row r="29" spans="1:3" x14ac:dyDescent="0.25">
      <c r="A29" t="s">
        <v>270</v>
      </c>
      <c r="B29" t="s">
        <v>271</v>
      </c>
      <c r="C29" t="s">
        <v>189</v>
      </c>
    </row>
    <row r="30" spans="1:3" x14ac:dyDescent="0.25">
      <c r="A30" t="s">
        <v>272</v>
      </c>
      <c r="B30" t="s">
        <v>188</v>
      </c>
      <c r="C30" t="s">
        <v>273</v>
      </c>
    </row>
    <row r="31" spans="1:3" x14ac:dyDescent="0.25">
      <c r="A31" t="s">
        <v>274</v>
      </c>
      <c r="B31" t="s">
        <v>275</v>
      </c>
      <c r="C31" t="s">
        <v>276</v>
      </c>
    </row>
    <row r="32" spans="1:3" x14ac:dyDescent="0.25">
      <c r="A32" t="s">
        <v>277</v>
      </c>
      <c r="B32" t="s">
        <v>278</v>
      </c>
      <c r="C32" t="s">
        <v>279</v>
      </c>
    </row>
    <row r="33" spans="1:3" x14ac:dyDescent="0.25">
      <c r="A33" t="s">
        <v>280</v>
      </c>
      <c r="B33" t="s">
        <v>281</v>
      </c>
      <c r="C33" t="s">
        <v>282</v>
      </c>
    </row>
    <row r="34" spans="1:3" x14ac:dyDescent="0.25">
      <c r="A34" t="s">
        <v>283</v>
      </c>
      <c r="B34" t="s">
        <v>284</v>
      </c>
      <c r="C34" t="s">
        <v>285</v>
      </c>
    </row>
    <row r="35" spans="1:3" x14ac:dyDescent="0.25">
      <c r="A35" t="s">
        <v>286</v>
      </c>
      <c r="B35" t="s">
        <v>287</v>
      </c>
      <c r="C35" t="s">
        <v>288</v>
      </c>
    </row>
    <row r="36" spans="1:3" x14ac:dyDescent="0.25">
      <c r="A36" t="s">
        <v>289</v>
      </c>
      <c r="B36" t="s">
        <v>290</v>
      </c>
      <c r="C36" t="s">
        <v>197</v>
      </c>
    </row>
    <row r="37" spans="1:3" x14ac:dyDescent="0.25">
      <c r="A37" t="s">
        <v>291</v>
      </c>
      <c r="B37" t="s">
        <v>196</v>
      </c>
      <c r="C37" t="s">
        <v>292</v>
      </c>
    </row>
    <row r="38" spans="1:3" x14ac:dyDescent="0.25">
      <c r="A38" t="s">
        <v>293</v>
      </c>
      <c r="B38" t="s">
        <v>294</v>
      </c>
      <c r="C38" t="s">
        <v>295</v>
      </c>
    </row>
    <row r="39" spans="1:3" x14ac:dyDescent="0.25">
      <c r="A39" t="s">
        <v>296</v>
      </c>
      <c r="B39" t="s">
        <v>297</v>
      </c>
      <c r="C39" t="s">
        <v>195</v>
      </c>
    </row>
    <row r="40" spans="1:3" x14ac:dyDescent="0.25">
      <c r="A40" t="s">
        <v>298</v>
      </c>
      <c r="B40" t="s">
        <v>194</v>
      </c>
      <c r="C40" s="23" t="s">
        <v>195</v>
      </c>
    </row>
    <row r="41" spans="1:3" x14ac:dyDescent="0.25">
      <c r="A41" t="s">
        <v>299</v>
      </c>
      <c r="B41" t="s">
        <v>300</v>
      </c>
      <c r="C41" t="s">
        <v>301</v>
      </c>
    </row>
    <row r="42" spans="1:3" x14ac:dyDescent="0.25">
      <c r="A42" t="s">
        <v>302</v>
      </c>
      <c r="B42" t="s">
        <v>303</v>
      </c>
      <c r="C42" t="s">
        <v>304</v>
      </c>
    </row>
    <row r="43" spans="1:3" x14ac:dyDescent="0.25">
      <c r="A43" t="s">
        <v>305</v>
      </c>
      <c r="B43" t="s">
        <v>306</v>
      </c>
      <c r="C43" t="s">
        <v>307</v>
      </c>
    </row>
    <row r="44" spans="1:3" x14ac:dyDescent="0.25">
      <c r="A44" t="s">
        <v>308</v>
      </c>
      <c r="B44" t="s">
        <v>309</v>
      </c>
      <c r="C44" t="s">
        <v>310</v>
      </c>
    </row>
    <row r="45" spans="1:3" x14ac:dyDescent="0.25">
      <c r="A45" t="s">
        <v>426</v>
      </c>
      <c r="B45" t="s">
        <v>312</v>
      </c>
      <c r="C45" t="s">
        <v>313</v>
      </c>
    </row>
    <row r="46" spans="1:3" x14ac:dyDescent="0.25">
      <c r="A46" t="s">
        <v>314</v>
      </c>
      <c r="B46" t="s">
        <v>315</v>
      </c>
      <c r="C46" t="s">
        <v>316</v>
      </c>
    </row>
    <row r="47" spans="1:3" x14ac:dyDescent="0.25">
      <c r="A47" t="s">
        <v>317</v>
      </c>
      <c r="B47" t="s">
        <v>318</v>
      </c>
      <c r="C47" t="s">
        <v>319</v>
      </c>
    </row>
    <row r="48" spans="1:3" x14ac:dyDescent="0.25">
      <c r="A48" t="s">
        <v>320</v>
      </c>
      <c r="B48" t="s">
        <v>321</v>
      </c>
      <c r="C48" t="s">
        <v>322</v>
      </c>
    </row>
    <row r="49" spans="1:3" x14ac:dyDescent="0.25">
      <c r="A49" t="s">
        <v>323</v>
      </c>
      <c r="B49" t="s">
        <v>324</v>
      </c>
      <c r="C49" t="s">
        <v>325</v>
      </c>
    </row>
    <row r="50" spans="1:3" x14ac:dyDescent="0.25">
      <c r="A50" t="s">
        <v>326</v>
      </c>
      <c r="B50" t="s">
        <v>327</v>
      </c>
      <c r="C50" t="s">
        <v>328</v>
      </c>
    </row>
    <row r="51" spans="1:3" x14ac:dyDescent="0.25">
      <c r="A51" t="s">
        <v>329</v>
      </c>
      <c r="B51" t="s">
        <v>330</v>
      </c>
      <c r="C51" t="s">
        <v>331</v>
      </c>
    </row>
    <row r="52" spans="1:3" x14ac:dyDescent="0.25">
      <c r="A52" t="s">
        <v>332</v>
      </c>
      <c r="B52" t="s">
        <v>29</v>
      </c>
      <c r="C52" t="s">
        <v>12</v>
      </c>
    </row>
    <row r="53" spans="1:3" x14ac:dyDescent="0.25">
      <c r="A53" t="s">
        <v>333</v>
      </c>
      <c r="B53" t="s">
        <v>334</v>
      </c>
      <c r="C53" t="s">
        <v>335</v>
      </c>
    </row>
    <row r="54" spans="1:3" x14ac:dyDescent="0.25">
      <c r="A54" t="s">
        <v>336</v>
      </c>
      <c r="B54" t="s">
        <v>31</v>
      </c>
      <c r="C54" t="s">
        <v>13</v>
      </c>
    </row>
    <row r="55" spans="1:3" x14ac:dyDescent="0.25">
      <c r="A55" t="s">
        <v>337</v>
      </c>
      <c r="B55" t="s">
        <v>202</v>
      </c>
      <c r="C55" t="s">
        <v>203</v>
      </c>
    </row>
    <row r="56" spans="1:3" x14ac:dyDescent="0.25">
      <c r="A56" t="s">
        <v>338</v>
      </c>
      <c r="B56" t="s">
        <v>339</v>
      </c>
      <c r="C56" t="s">
        <v>340</v>
      </c>
    </row>
    <row r="57" spans="1:3" x14ac:dyDescent="0.25">
      <c r="A57" t="s">
        <v>341</v>
      </c>
      <c r="B57" t="s">
        <v>342</v>
      </c>
      <c r="C57" t="s">
        <v>343</v>
      </c>
    </row>
    <row r="58" spans="1:3" x14ac:dyDescent="0.25">
      <c r="A58" t="s">
        <v>382</v>
      </c>
      <c r="B58" t="s">
        <v>192</v>
      </c>
      <c r="C58" t="s">
        <v>193</v>
      </c>
    </row>
    <row r="59" spans="1:3" x14ac:dyDescent="0.25">
      <c r="A59" t="s">
        <v>344</v>
      </c>
      <c r="B59" t="s">
        <v>200</v>
      </c>
      <c r="C59" t="s">
        <v>201</v>
      </c>
    </row>
    <row r="60" spans="1:3" x14ac:dyDescent="0.25">
      <c r="A60" t="s">
        <v>345</v>
      </c>
      <c r="B60" t="s">
        <v>346</v>
      </c>
      <c r="C60" t="s">
        <v>347</v>
      </c>
    </row>
    <row r="61" spans="1:3" x14ac:dyDescent="0.25">
      <c r="A61" t="s">
        <v>348</v>
      </c>
      <c r="B61" t="s">
        <v>349</v>
      </c>
      <c r="C61" t="s">
        <v>350</v>
      </c>
    </row>
    <row r="62" spans="1:3" x14ac:dyDescent="0.25">
      <c r="A62" t="s">
        <v>351</v>
      </c>
      <c r="B62" t="s">
        <v>198</v>
      </c>
      <c r="C62" t="s">
        <v>199</v>
      </c>
    </row>
    <row r="63" spans="1:3" x14ac:dyDescent="0.25">
      <c r="A63" t="s">
        <v>352</v>
      </c>
      <c r="B63" t="s">
        <v>353</v>
      </c>
      <c r="C63" t="s">
        <v>354</v>
      </c>
    </row>
    <row r="64" spans="1:3" x14ac:dyDescent="0.25">
      <c r="A64" t="s">
        <v>355</v>
      </c>
      <c r="B64" t="s">
        <v>356</v>
      </c>
      <c r="C64" t="s">
        <v>357</v>
      </c>
    </row>
    <row r="65" spans="1:3" x14ac:dyDescent="0.25">
      <c r="A65" t="s">
        <v>358</v>
      </c>
      <c r="B65" t="s">
        <v>359</v>
      </c>
      <c r="C65" t="s">
        <v>360</v>
      </c>
    </row>
    <row r="66" spans="1:3" x14ac:dyDescent="0.25">
      <c r="A66" t="s">
        <v>361</v>
      </c>
      <c r="B66" t="s">
        <v>362</v>
      </c>
      <c r="C66" t="s">
        <v>363</v>
      </c>
    </row>
    <row r="67" spans="1:3" x14ac:dyDescent="0.25">
      <c r="A67" t="s">
        <v>364</v>
      </c>
      <c r="B67" t="s">
        <v>365</v>
      </c>
      <c r="C67" t="s">
        <v>366</v>
      </c>
    </row>
    <row r="68" spans="1:3" x14ac:dyDescent="0.25">
      <c r="A68" t="s">
        <v>367</v>
      </c>
      <c r="B68" t="s">
        <v>368</v>
      </c>
      <c r="C68" t="s">
        <v>369</v>
      </c>
    </row>
    <row r="69" spans="1:3" x14ac:dyDescent="0.25">
      <c r="A69" t="s">
        <v>371</v>
      </c>
      <c r="B69" t="s">
        <v>370</v>
      </c>
      <c r="C69" s="23" t="s">
        <v>372</v>
      </c>
    </row>
    <row r="70" spans="1:3" x14ac:dyDescent="0.25">
      <c r="A70" t="s">
        <v>375</v>
      </c>
      <c r="B70" t="s">
        <v>373</v>
      </c>
      <c r="C70" s="23" t="s">
        <v>374</v>
      </c>
    </row>
    <row r="71" spans="1:3" x14ac:dyDescent="0.25">
      <c r="A71" t="s">
        <v>376</v>
      </c>
      <c r="B71" t="s">
        <v>390</v>
      </c>
      <c r="C71" s="23" t="s">
        <v>389</v>
      </c>
    </row>
    <row r="72" spans="1:3" x14ac:dyDescent="0.25">
      <c r="A72" t="s">
        <v>377</v>
      </c>
      <c r="B72" t="s">
        <v>392</v>
      </c>
      <c r="C72" s="23" t="s">
        <v>391</v>
      </c>
    </row>
    <row r="73" spans="1:3" x14ac:dyDescent="0.25">
      <c r="A73" t="s">
        <v>378</v>
      </c>
      <c r="B73" t="s">
        <v>393</v>
      </c>
      <c r="C73" s="23" t="s">
        <v>394</v>
      </c>
    </row>
    <row r="74" spans="1:3" x14ac:dyDescent="0.25">
      <c r="A74" t="s">
        <v>379</v>
      </c>
      <c r="B74" t="s">
        <v>396</v>
      </c>
      <c r="C74" s="23" t="s">
        <v>395</v>
      </c>
    </row>
    <row r="75" spans="1:3" x14ac:dyDescent="0.25">
      <c r="A75" t="s">
        <v>380</v>
      </c>
      <c r="B75" t="s">
        <v>397</v>
      </c>
      <c r="C75" s="23" t="s">
        <v>187</v>
      </c>
    </row>
    <row r="76" spans="1:3" x14ac:dyDescent="0.25">
      <c r="A76" t="s">
        <v>381</v>
      </c>
      <c r="B76" t="s">
        <v>399</v>
      </c>
      <c r="C76" s="23" t="s">
        <v>398</v>
      </c>
    </row>
    <row r="77" spans="1:3" x14ac:dyDescent="0.25">
      <c r="A77" t="s">
        <v>442</v>
      </c>
      <c r="B77" t="s">
        <v>400</v>
      </c>
      <c r="C77" s="23" t="s">
        <v>402</v>
      </c>
    </row>
    <row r="78" spans="1:3" x14ac:dyDescent="0.25">
      <c r="A78" t="s">
        <v>383</v>
      </c>
      <c r="B78" t="s">
        <v>404</v>
      </c>
      <c r="C78" s="23" t="s">
        <v>403</v>
      </c>
    </row>
    <row r="79" spans="1:3" x14ac:dyDescent="0.25">
      <c r="A79" t="s">
        <v>384</v>
      </c>
      <c r="B79" t="s">
        <v>401</v>
      </c>
      <c r="C79" s="23" t="s">
        <v>405</v>
      </c>
    </row>
    <row r="80" spans="1:3" x14ac:dyDescent="0.25">
      <c r="A80" t="s">
        <v>385</v>
      </c>
      <c r="B80" t="s">
        <v>407</v>
      </c>
      <c r="C80" s="23" t="s">
        <v>406</v>
      </c>
    </row>
    <row r="81" spans="1:3" x14ac:dyDescent="0.25">
      <c r="A81" t="s">
        <v>386</v>
      </c>
      <c r="B81" t="s">
        <v>411</v>
      </c>
      <c r="C81" s="23" t="s">
        <v>412</v>
      </c>
    </row>
    <row r="82" spans="1:3" x14ac:dyDescent="0.25">
      <c r="A82" t="s">
        <v>387</v>
      </c>
      <c r="B82" t="s">
        <v>387</v>
      </c>
      <c r="C82" s="23" t="s">
        <v>408</v>
      </c>
    </row>
    <row r="83" spans="1:3" x14ac:dyDescent="0.25">
      <c r="A83" t="s">
        <v>388</v>
      </c>
      <c r="B83" t="s">
        <v>410</v>
      </c>
      <c r="C83" s="23" t="s">
        <v>409</v>
      </c>
    </row>
    <row r="84" spans="1:3" x14ac:dyDescent="0.25">
      <c r="A84" t="s">
        <v>323</v>
      </c>
      <c r="B84" t="s">
        <v>324</v>
      </c>
      <c r="C84" t="s">
        <v>325</v>
      </c>
    </row>
    <row r="85" spans="1:3" x14ac:dyDescent="0.25">
      <c r="A85" t="s">
        <v>311</v>
      </c>
      <c r="B85" t="s">
        <v>324</v>
      </c>
      <c r="C85" t="s">
        <v>325</v>
      </c>
    </row>
    <row r="86" spans="1:3" x14ac:dyDescent="0.25">
      <c r="A86" t="s">
        <v>438</v>
      </c>
      <c r="B86" t="s">
        <v>436</v>
      </c>
      <c r="C86" s="23" t="s">
        <v>437</v>
      </c>
    </row>
    <row r="87" spans="1:3" x14ac:dyDescent="0.25">
      <c r="A87" t="s">
        <v>441</v>
      </c>
      <c r="B87" t="s">
        <v>440</v>
      </c>
      <c r="C87" s="23" t="s">
        <v>439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ПН</vt:lpstr>
      <vt:lpstr>Лист1</vt:lpstr>
      <vt:lpstr>ПН!Область_печати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2023-01-20T13:45:07Z</dcterms:modified>
</cp:coreProperties>
</file>